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832883\Desktop\"/>
    </mc:Choice>
  </mc:AlternateContent>
  <workbookProtection workbookAlgorithmName="SHA-512" workbookHashValue="1SMQ/V/im0lMRjsNun+DV80EsDMaWPSinFE2uo5kIBq38/hoyRfASx8sPOCnf/A7ox4B4SIUsahf1G3jc0ozkw==" workbookSaltValue="vWSv0pAwsUJsZ6z8uWKiiA==" workbookSpinCount="100000" lockStructure="1"/>
  <bookViews>
    <workbookView xWindow="49170" yWindow="-120" windowWidth="38640" windowHeight="21240"/>
  </bookViews>
  <sheets>
    <sheet name="Identification" sheetId="16" r:id="rId1"/>
    <sheet name="Guides Opératoires" sheetId="19" r:id="rId2"/>
    <sheet name="B1" sheetId="1" r:id="rId3"/>
    <sheet name="B2-1" sheetId="2" r:id="rId4"/>
    <sheet name="B2-2" sheetId="5" r:id="rId5"/>
    <sheet name="B2-3" sheetId="3" r:id="rId6"/>
    <sheet name="B3" sheetId="6" r:id="rId7"/>
    <sheet name="B4" sheetId="7" r:id="rId8"/>
    <sheet name="B5" sheetId="8" r:id="rId9"/>
    <sheet name="B6" sheetId="9" r:id="rId10"/>
    <sheet name="B7" sheetId="10" r:id="rId11"/>
    <sheet name="B8" sheetId="11" r:id="rId12"/>
    <sheet name="B9" sheetId="12" r:id="rId13"/>
    <sheet name="B10" sheetId="13" r:id="rId14"/>
    <sheet name="B11" sheetId="14" r:id="rId15"/>
    <sheet name="B12" sheetId="15" r:id="rId16"/>
    <sheet name="Feuille_Technique" sheetId="17" state="hidden" r:id="rId17"/>
  </sheets>
  <definedNames>
    <definedName name="_ftn1" localSheetId="8">'B5'!$A$29</definedName>
    <definedName name="_ftn2" localSheetId="8">'B5'!$C$29</definedName>
    <definedName name="_ftnref1" localSheetId="8">'B5'!$B$11</definedName>
    <definedName name="_ftnref2" localSheetId="8">'B5'!$B$24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2" l="1"/>
  <c r="F20" i="2"/>
  <c r="F19" i="2"/>
  <c r="G49" i="8" l="1"/>
  <c r="G44" i="8" l="1"/>
  <c r="G45" i="8"/>
  <c r="G41" i="8"/>
  <c r="G40" i="8"/>
  <c r="G43" i="8"/>
  <c r="G42" i="8"/>
  <c r="G39" i="8"/>
  <c r="G33" i="8"/>
  <c r="G34" i="8" l="1"/>
  <c r="G21" i="8"/>
  <c r="G20" i="8"/>
  <c r="G19" i="8"/>
  <c r="G16" i="8"/>
  <c r="G15" i="8"/>
  <c r="G13" i="8"/>
  <c r="G12" i="8"/>
  <c r="G26" i="8"/>
  <c r="G27" i="8"/>
  <c r="G28" i="8"/>
  <c r="G25" i="8"/>
  <c r="G24" i="8"/>
  <c r="D1" i="16"/>
  <c r="D11" i="16" l="1"/>
  <c r="G11" i="8" l="1"/>
  <c r="F18" i="10"/>
  <c r="F35" i="10"/>
  <c r="F33" i="10"/>
  <c r="F32" i="10"/>
  <c r="F31" i="10"/>
  <c r="F30" i="10"/>
  <c r="F29" i="10"/>
  <c r="F28" i="10"/>
  <c r="F25" i="10"/>
  <c r="F24" i="10"/>
  <c r="F23" i="10"/>
  <c r="F22" i="10"/>
  <c r="F20" i="10"/>
  <c r="H33" i="5" l="1"/>
  <c r="G33" i="5"/>
  <c r="F33" i="5"/>
  <c r="E33" i="5"/>
  <c r="D33" i="5"/>
  <c r="C33" i="5"/>
  <c r="B33" i="5"/>
  <c r="A33" i="5"/>
  <c r="B21" i="5"/>
  <c r="C21" i="5"/>
  <c r="D21" i="5"/>
  <c r="E21" i="5"/>
  <c r="F21" i="5"/>
  <c r="G21" i="5"/>
  <c r="H21" i="5"/>
  <c r="A21" i="5"/>
  <c r="B8" i="5"/>
  <c r="C8" i="5"/>
  <c r="D8" i="5"/>
  <c r="E8" i="5"/>
  <c r="F8" i="5"/>
  <c r="G8" i="5"/>
  <c r="H8" i="5"/>
  <c r="A8" i="5"/>
  <c r="F21" i="2" l="1"/>
  <c r="F16" i="2"/>
  <c r="F15" i="2"/>
  <c r="F13" i="2"/>
  <c r="G25" i="6"/>
  <c r="G38" i="8"/>
  <c r="G7" i="8" l="1"/>
  <c r="G24" i="6"/>
  <c r="F15" i="10" l="1"/>
  <c r="F14" i="10"/>
  <c r="F13" i="10"/>
  <c r="F12" i="10"/>
  <c r="F11" i="10"/>
  <c r="F10" i="10" l="1"/>
  <c r="G16" i="9"/>
  <c r="G15" i="9"/>
  <c r="G14" i="9"/>
  <c r="G13" i="9"/>
  <c r="G12" i="9"/>
  <c r="G11" i="9"/>
  <c r="G30" i="7"/>
  <c r="G29" i="7"/>
  <c r="G27" i="7"/>
  <c r="G26" i="7"/>
  <c r="G24" i="7"/>
  <c r="G23" i="7"/>
  <c r="G21" i="7"/>
  <c r="G17" i="7"/>
  <c r="G16" i="7"/>
  <c r="G15" i="7"/>
  <c r="G14" i="7"/>
  <c r="G12" i="7"/>
  <c r="G10" i="7"/>
  <c r="G9" i="7"/>
  <c r="G20" i="6"/>
  <c r="G19" i="6"/>
  <c r="G18" i="6"/>
  <c r="G17" i="6"/>
  <c r="G12" i="6"/>
  <c r="G11" i="6"/>
  <c r="G10" i="6"/>
  <c r="G8" i="6"/>
  <c r="G17" i="3"/>
  <c r="G13" i="3"/>
  <c r="G12" i="3"/>
  <c r="G11" i="3"/>
  <c r="F18" i="2"/>
  <c r="F12" i="2"/>
  <c r="G20" i="1"/>
  <c r="G15" i="1"/>
  <c r="G16" i="1"/>
  <c r="G17" i="1"/>
  <c r="G18" i="1"/>
  <c r="G19" i="1"/>
  <c r="G14" i="1"/>
  <c r="D12" i="16" l="1"/>
</calcChain>
</file>

<file path=xl/sharedStrings.xml><?xml version="1.0" encoding="utf-8"?>
<sst xmlns="http://schemas.openxmlformats.org/spreadsheetml/2006/main" count="728" uniqueCount="427">
  <si>
    <t>a : les réponses OUI ou NON sont possibles</t>
  </si>
  <si>
    <t>b : les réponses OUI ou NON ou NON APPLICABLE sont possibles</t>
  </si>
  <si>
    <t>c : le format attendu est une date : aaaa-mm-jj</t>
  </si>
  <si>
    <t>Classification des risques</t>
  </si>
  <si>
    <t>La classification des risques de votre organisme couvre-t-elle l’activité exercée sur le territoire national par ses agents au sens de l’article L. 523-1 du CMF et/ou par les personnes distribuant pour son compte de la monnaie électronique au sens de l’article L. 525-8 du CMF, concernant en particulier :</t>
  </si>
  <si>
    <t>L.561-4-1 CMF</t>
  </si>
  <si>
    <t>1.010</t>
  </si>
  <si>
    <t>a</t>
  </si>
  <si>
    <t>1.020</t>
  </si>
  <si>
    <t>1.030</t>
  </si>
  <si>
    <t>1.040</t>
  </si>
  <si>
    <t>1.050</t>
  </si>
  <si>
    <t>b</t>
  </si>
  <si>
    <t>1.060</t>
  </si>
  <si>
    <t>Avez-vous intégré des facteurs de risques de FT dans votre classification des risques ?</t>
  </si>
  <si>
    <t>L. 561-4-1 CMF</t>
  </si>
  <si>
    <t>1.070</t>
  </si>
  <si>
    <t>c</t>
  </si>
  <si>
    <t>B2- ORGANISATION DU DISPOSITIF DE LCB-FT</t>
  </si>
  <si>
    <t>Votre organisme a-t-il recours à un ou plusieurs agents pour effectuer des services de paiement sur le territoire national, au sens du II de l’article L. 314-1 du CMF ?</t>
  </si>
  <si>
    <t>2.020</t>
  </si>
  <si>
    <t xml:space="preserve">Si votre organisme commence son activité en cours d’année civile, précisez le nombre d’agents de services de paiement au sens de l’article L.523-1 du CMF auquel il a recours. </t>
  </si>
  <si>
    <t>Dans les autres cas, précisez le nombre d’agents de services de paiement au sens de l’article L.523-1 du CMF auquel votre organisme a eu recours au cours de la dernière année civile pour fournir sur le territoire national des services de paiement au sens du II de l’article L. 314-1 du CMF.</t>
  </si>
  <si>
    <t>2.030</t>
  </si>
  <si>
    <t>Précisez la valeur cumulée du montant (en euros) des opérations de paiement réalisées pendant le dernier exercice financier clos par les agents agissant pour votre compte sur le territoire national.</t>
  </si>
  <si>
    <t>2.040</t>
  </si>
  <si>
    <t>Précisez la valeur cumulée du montant prévisionnel (en euros) des opérations de paiement réalisées pendant l’exercice financier en cours par les agents agissant pour votre compte sur le territoire national.</t>
  </si>
  <si>
    <t>Votre organisme a-t-il recours à une ou plusieurs personnes en vue de distribuer sur le territoire national de la monnaie électronique, dans les conditions des articles L. 525-8 et suivants du CMF ?</t>
  </si>
  <si>
    <t>2.060</t>
  </si>
  <si>
    <t xml:space="preserve">Si votre organisme commence son activité en cours d’année civile, précisez le nombre de personnes auxquelles il a recours en vue de distribuer sur le territoire national de la monnaie électronique au sens de l’article L. 525-8 du CMF. </t>
  </si>
  <si>
    <t>Dans les autres cas, précisez le nombre de personnes auquel votre organisme a eu recours au cours de la dernière année civile en vue de distribuer sur le territoire national de la monnaie électronique au sens de l’article L. 525-8 du CMF.</t>
  </si>
  <si>
    <t>2.070</t>
  </si>
  <si>
    <t>Précisez le volume cumulé (en euros) de monnaie électronique mis en circulation et remboursé pendant le dernier exercice financier clos par l’intermédiaire de personnes distribuant pour votre compte de la monnaie électronique sur le territoire national.</t>
  </si>
  <si>
    <t>2.080</t>
  </si>
  <si>
    <t>Précisez le volume cumulé prévisionnel (en euros) de monnaie électronique mis en circulation et remboursé pendant l’exercice financier en cours par l’intermédiaire de personnes distribuant pour votre compte de la monnaie électronique sur le territoire national.</t>
  </si>
  <si>
    <t>(Règlement délégué (UE) 2018/1108 de la Commission du 7 mai 2018 complétant la directive (UE) 2015/849 du Parlement européen et du Conseil par des normes techniques de règlementation précisant les critères relatifs à la nomination des points de contact centraux des émetteurs de monnaie électronique et des prestataires de services de paiement et par des règles quant à leurs fonctions/ VI de l’article L. 561-3 / Article D. 561-3-1 CMF)</t>
  </si>
  <si>
    <t>N° ligne</t>
  </si>
  <si>
    <t>(a)</t>
  </si>
  <si>
    <t>Nom</t>
  </si>
  <si>
    <t>Prénom</t>
  </si>
  <si>
    <t>Fonction</t>
  </si>
  <si>
    <t>Date de désignation</t>
  </si>
  <si>
    <t>Numéro de téléphone</t>
  </si>
  <si>
    <t>Courriel</t>
  </si>
  <si>
    <t>(a) Monsieur, Madame</t>
  </si>
  <si>
    <t>No ligne</t>
  </si>
  <si>
    <t>(a)    Monsieur, Madame</t>
  </si>
  <si>
    <t>L’organisme assujetti s’engage à informer le représentant permanent et, le cas échéant, la personne physique responsable ou, à défaut, le correspondant et le déclarant TRACFIN mentionnés dans le présent questionnaire, que l’Autorité de contrôle prudentiel et de résolution, qui a désigné un Délégué à la protection des données (pouvant être contacté à l’adresse 1038-IL-UT@banque-france.fr), collecte les nom, prénom, fonction, date de désignation, et coordonnées professionnelles de ces personnes, aux fins de l’exercice de sa mission de contrôle en application des articles L. 536-1 et L. 612-24 du code monétaire et financier et les conserve tant que celles-ci sont pertinentes. Conformément au REGLEMENT (UE) 2016/679 DU PARLEMENT EUROPEEN ET DU CONSEIL du 27 avril 2016, relatif à la protection des personnes physiques à l’égard du traitement des données à caractère personnel, le représentant permanent et, le cas échéant, la personne physique responsable ou, à défaut, le correspondant et le déclarant TRACFIN disposent d’un droit d’accès (article 15) et de rectification (article 16) des données à caractère personnel qui les concernent. Ce droit d’accès s’exerce par courrier postal accompagné de la photocopie d’un document d’identité portant la signature de la personne auprès du service du droit de la lutte anti blanchiment et du contrôle interne du SGACPR (4 place de Budapest - CS 92459 - 75436 PARIS Cedex 09). Le représentant permanent et, le cas échéant, la personne physique responsable ou, à défaut, le correspondant et le déclarant TRACFIN doivent être informés par l’établissement qu’ils ont la possibilité d’introduire une réclamation auprès de la Commission Nationale de l’Informatique et des Libertés (CNIL), 3 Place de Fontenoy TSA 80715, 75334 PARIS CEDEX 07.</t>
  </si>
  <si>
    <t>[1] Dans le cas d’un représentant permanent personne morale.</t>
  </si>
  <si>
    <t>[2] En l’absence de désignation d’un représentant permanent.</t>
  </si>
  <si>
    <t>[3] En l’absence de désignation d’un représentant permanent.</t>
  </si>
  <si>
    <t>2.090</t>
  </si>
  <si>
    <t>Les procédures de votre organisme couvrent-elles l'ensemble des activités exercées sur le territoire national par ses agents au sens de l’article L.523-1 du CMF et/ou par les personnes distribuant pour son compte de la monnaie électronique au sens de l’article L.525-8 du CMF, exposées aux risques de blanchiment de capitaux et de financement du terrorisme ?</t>
  </si>
  <si>
    <t>L.561-32, I CMF</t>
  </si>
  <si>
    <t>2.100</t>
  </si>
  <si>
    <t>Les procédures de votre organisme couvrent-elles l’ensemble des obligations LCB-FT qui lui sont applicables au titre de l’activité exercée sur le territoire national par le biais de ses agents au sens de l’article L.523-1 du CMF et/ou des personnes distribuant pour son compte de la monnaie électronique au sens de l’article L.525-8 du CMF ?</t>
  </si>
  <si>
    <t>L. 561-32, I CMF</t>
  </si>
  <si>
    <t>2.110</t>
  </si>
  <si>
    <t>Précisez la date de la dernière mise à jour des procédures relatives à la LCB-FT au sein de votre organisme.</t>
  </si>
  <si>
    <t>B2-3 Information et formation</t>
  </si>
  <si>
    <t>2.120</t>
  </si>
  <si>
    <t>Votre organisme prévoit-il de former et d’informer régulièrement l’ensemble de vos agents de services de paiement au sens de l’article L.523-1 du CMF et les personnes distribuant pour votre compte de la monnaie électronique au sens de l’article L. 525-8 du CMF, y compris leurs préposés qui sont en relation avec la clientèle, en matière de LCB-FT et de gel des avoirs ?</t>
  </si>
  <si>
    <t>L.561-34 CMF</t>
  </si>
  <si>
    <t>Contrôle permanent</t>
  </si>
  <si>
    <t>3.010</t>
  </si>
  <si>
    <t>Le contrôle permanent s’assure-t-il du respect des procédures LCB-FT par vos agents de services de paiement au sens de l’article L.523-1 du CMF et/ou par les personnes distribuant pour votre compte de la monnaie électronique au sens de l’article L. 525-8 du CMF ?</t>
  </si>
  <si>
    <t>Le contrôle permanent s’assure-t-il :</t>
  </si>
  <si>
    <t>3.020</t>
  </si>
  <si>
    <t>3.030</t>
  </si>
  <si>
    <t>3.040</t>
  </si>
  <si>
    <t>Contrôle périodique</t>
  </si>
  <si>
    <t>Le contrôle périodique vérifie-t-il, en particulier :</t>
  </si>
  <si>
    <t>3.050</t>
  </si>
  <si>
    <t>3.060</t>
  </si>
  <si>
    <t>3.070</t>
  </si>
  <si>
    <t>3.080</t>
  </si>
  <si>
    <t>Externalisation en matière de LCB-FT et de gel des avoirs autre que le recours à des agents et/ou des distributeurs</t>
  </si>
  <si>
    <t>Votre organisme a-t-il recours à des prestataires (autres que des agents de services de paiement/personnes distribuant de la monnaie électronique pour son compte) pour la mise en œuvre en son nom et pour son compte d’activités opérationnelles liées aux obligations LCB-FT ou en matière de gel des avoirs?</t>
  </si>
  <si>
    <t>R.561-38-2 et R.562-1 CMF</t>
  </si>
  <si>
    <t>3.100</t>
  </si>
  <si>
    <t>Votre organisme vérifie-t-il que ses procédures relatives à la LCB-FT et au gel des avoirs sont effectivement mises en œuvre par le prestataire?</t>
  </si>
  <si>
    <t>R.561-38-5 CMF</t>
  </si>
  <si>
    <t>R.561-38-4, 2° et R.562-1 CMF</t>
  </si>
  <si>
    <t>R.561-38-4, 2° et R.562-1  CMF</t>
  </si>
  <si>
    <t>R. 561-38-4, 3° et R.562-1  CMF</t>
  </si>
  <si>
    <t>B 4 – MESURES DE VIGILANCE ADAPTÉES AUX RISQUES BC- FT, DÉTECTION ET DECLARATION DES OPÉRATIONS SUSPECTES</t>
  </si>
  <si>
    <t>Question n°</t>
  </si>
  <si>
    <t>Dispositif de surveillance des opérations</t>
  </si>
  <si>
    <t>4.010</t>
  </si>
  <si>
    <t>Votre dispositif prévoit-il que vos agents de services de paiement au sens de l’article L. 523-1 du CMF et/ou les personnes distribuant pour votre compte de la monnaie électronique au sens de l’article L. 525-8 du CMF vous remontent promptement les informations relatives à toute opération atypique ou suspecte ?</t>
  </si>
  <si>
    <t>L. 561-6 et L. 561-32 CMF</t>
  </si>
  <si>
    <t>4.020</t>
  </si>
  <si>
    <t>Votre organisme s’est-il doté d’outils automatisés de détection des opérations atypiques ou suspectes réalisées par vos agents au sens de l’article L. 523-1 du CMF et/ou par les personnes distribuant pour votre compte de la monnaie électronique au sens de l’article L.525-8 du CMF ?</t>
  </si>
  <si>
    <t>Examen renforcé</t>
  </si>
  <si>
    <t>4.030</t>
  </si>
  <si>
    <t>Votre dispositif prévoit-il, dans le cas d’une opération particulièrement complexe ou d’un montant inhabituellement élevé ou ne paraissant pas avoir de justification économique ou d’objet licite, de consigner les éléments d’information ou documents permettant de justifier  l’opération ?</t>
  </si>
  <si>
    <t xml:space="preserve"> a</t>
  </si>
  <si>
    <t>Obligations déclaratives</t>
  </si>
  <si>
    <t>4.040</t>
  </si>
  <si>
    <t>Votre dispositif prévoit-il d'effectuer une déclaration de soupçon en présence de sommes ou opérations dont vous savez, soupçonnez ou avez de bonnes raisons de soupçonner qu’elles proviennent d'une infraction passible d'une peine privative de liberté supérieure à un an ou d’une fraude fiscale, ou qu’elles sont liées au financement du terrorisme?</t>
  </si>
  <si>
    <t>4.050</t>
  </si>
  <si>
    <t>Votre dispositif prévoit-il que les déclarations de soupçon comportent les éléments d’analyse qui ont conduit à déclarer la ou les opération(s), et le cas échéant, qu’elles sont accompagnées de toute pièce utile à leur exploitation ?</t>
  </si>
  <si>
    <t>4.060</t>
  </si>
  <si>
    <t xml:space="preserve">Votre dispositif prévoit-il d'effectuer promptement des déclarations de soupçon complémentaires ? </t>
  </si>
  <si>
    <t>4.070</t>
  </si>
  <si>
    <t>Vos procédures contiennent-elles des dispositions relatives à la confidentialité de l'existence, du contenu et des suites réservées à une déclaration de soupçon ?</t>
  </si>
  <si>
    <t xml:space="preserve"> L.561-18 CMF</t>
  </si>
  <si>
    <t xml:space="preserve">Mesures de vigilance simplifiées </t>
  </si>
  <si>
    <t>4.080</t>
  </si>
  <si>
    <t>Votre dispositif prévoit-il d’appliquer des mesures de vigilance simplifiées à l’égard de produits, services ou opérations identifiés par votre organisme à risque faible de BC-FT ?</t>
  </si>
  <si>
    <t>L. 561-4-1 et L. 561-9 1° CMF</t>
  </si>
  <si>
    <t xml:space="preserve">Mesures de vigilance complémentaires </t>
  </si>
  <si>
    <t>4.090</t>
  </si>
  <si>
    <t>Votre dispositif permet-il de détecter les personnes politiquement exposées (PPE) lors de l’entrée en relation d’affaires et au cours de celle-ci ?</t>
  </si>
  <si>
    <t>L.561-10 2° et R.561-20-2 CMF</t>
  </si>
  <si>
    <t>4.100</t>
  </si>
  <si>
    <t xml:space="preserve">Votre dispositif prévoit-il d’appliquer des mesures de vigilance complémentaires à l’égard des PPE ? </t>
  </si>
  <si>
    <t>Votre dispositif prévoit-il d’appliquer des mesures de vigilance complémentaires lorsque :</t>
  </si>
  <si>
    <t>4.110</t>
  </si>
  <si>
    <t>- l’entrée en relation d’affaires est effectuée à distance, sans que le client ou son représentant légal ne soit physiquement présent lors de l’identification ?</t>
  </si>
  <si>
    <t>L.561-10 1° et R.561-20 CMF</t>
  </si>
  <si>
    <t>4.120</t>
  </si>
  <si>
    <t>- les opérations sont réalisées avec des personnes physiques ou morales domiciliées, enregistrées ou établies dans un État ou territoire figurant sur les listes publiées par le Groupe d’action financière (GAFI) parmi ceux dont la législation ou les pratiques font obstacle à la LCB-FT ou sur la liste « noire » de la Commission européenne?</t>
  </si>
  <si>
    <t>L.561-10 4° et R.561-20-4 CMF</t>
  </si>
  <si>
    <t>Mesures de vigilance renforcées</t>
  </si>
  <si>
    <t>4.130</t>
  </si>
  <si>
    <t>Votre dispositif prévoit-il d’appliquer des mesures de vigilance renforcées lorsque le risque BC‑FT présenté par une relation d’affaires, un produit ou une opération vous paraît élevé ?</t>
  </si>
  <si>
    <t>L. 561-10-1 I CMF</t>
  </si>
  <si>
    <t>4.140</t>
  </si>
  <si>
    <t>Votre dispositif prévoit-il de mettre en œuvre des mesures de vigilance renforcées à l’égard des opérations ou des clients désignés par Tracfin comme présentant un risque élevé de BC ou de FT ?</t>
  </si>
  <si>
    <t>L.561-26 et L. 561-10-1 CMF</t>
  </si>
  <si>
    <t xml:space="preserve">L. 561-10-2 CMF </t>
  </si>
  <si>
    <t xml:space="preserve">L. 561-15, I et II CMF </t>
  </si>
  <si>
    <t xml:space="preserve">L.561-15 CMF </t>
  </si>
  <si>
    <t xml:space="preserve">L. 561-15, IV CMF </t>
  </si>
  <si>
    <t xml:space="preserve">B 5 – MESURES DE VIGILANCE SPECIFIQUES APPLICABLES À CERTAINES ACTIVITES </t>
  </si>
  <si>
    <t>5.010</t>
  </si>
  <si>
    <t>B 5-1 –SERVICES DE PAIEMENT</t>
  </si>
  <si>
    <t>TRANSFERTS DE FONDS</t>
  </si>
  <si>
    <t>Question filtre 5.020</t>
  </si>
  <si>
    <t>Votre organisme exécute-t-il ou reçoit-il des transferts de fonds[1] relevant du champ d’application du règlement (UE) n°2015/847 dans le cadre de l’activité exercée par ses agents ?</t>
  </si>
  <si>
    <t>Règlement (UE) n°2015/847</t>
  </si>
  <si>
    <t>5.030</t>
  </si>
  <si>
    <t>Les procédures de votre organisme prévoient-elles de détecter des opérations de transferts de fonds dont les informations sont manquantes ou incomplètes et qui semblent être liées entre elles ?</t>
  </si>
  <si>
    <t>5.040</t>
  </si>
  <si>
    <t>Art. 8.2 et 12.2 du Règlement (UE) n°2015/847</t>
  </si>
  <si>
    <t>Obligations de vigilance en tant que prestataire de services de paiement du donneur d’ordre</t>
  </si>
  <si>
    <t>5.050</t>
  </si>
  <si>
    <t xml:space="preserve">Vos procédures internes prévoient-elles de veiller à ce que les transferts de fonds émis soient accompagnés des informations requises sur le donneur d'ordre et le bénéficiaire ? </t>
  </si>
  <si>
    <t>Art. 4, 5 et 6 du Règlement (UE) n°2015/847</t>
  </si>
  <si>
    <t>5.060</t>
  </si>
  <si>
    <t xml:space="preserve">Vos procédures prévoient-elles de répondre à toute demande relative aux informations manquantes ou incomplètes sur le donneur d'ordre ou le bénéficiaire, dans les trois jours ouvrables suivant la réception de la demande d'un autre prestataire de services de paiement pour les transferts de fonds entrants dans l'Union européenne ? </t>
  </si>
  <si>
    <t>Art. 5 du Règlement (UE) n°2015/847</t>
  </si>
  <si>
    <t>Obligations de vigilance en tant que prestataire de services de paiement du bénéficiaire</t>
  </si>
  <si>
    <t xml:space="preserve">Votre dispositif permet-il de détecter, selon une approche par les risques, les éléments d’information manquants ou incomplets sur le donneur d’ordre ou le bénéficiaire : </t>
  </si>
  <si>
    <t>5.070</t>
  </si>
  <si>
    <t>5.080</t>
  </si>
  <si>
    <t>5.090</t>
  </si>
  <si>
    <t>Votre organisme a-t-il mis en place des procédures fondées sur les risques pour déterminer s’il y a lieu d’effectuer, de rejeter ou de suspendre un transfert de fonds qui n’est pas accompagné des informations requises sur le donneur d’ordre et le bénéficiaire?</t>
  </si>
  <si>
    <t>Art. 8.1 du Règlement (UE) n°2015/847</t>
  </si>
  <si>
    <t>TRANSMISSION DE FONDS</t>
  </si>
  <si>
    <t>Votre organisme effectue-t-il des opérations de transmission de fonds[2] dans le cadre de l’activité exercée par ses agents au sens de l’article L.523-1 du CMF ?</t>
  </si>
  <si>
    <t>5.110</t>
  </si>
  <si>
    <t>Votre organisme s'assure-t-il de l'identification et de la vérification d'identité du client ou le cas échéant, du bénéficiaire effectif, quel que soit le montant de l'opération ?</t>
  </si>
  <si>
    <t>R.561-10, II, 2° CMF</t>
  </si>
  <si>
    <t>5.120</t>
  </si>
  <si>
    <t>Votre dispositif prévoit-il de recueillir des éléments de connaissance sur votre clientèle en relation d’affaires ?</t>
  </si>
  <si>
    <t>L.561-5-1 et R.561-12 CMF</t>
  </si>
  <si>
    <t>5.130</t>
  </si>
  <si>
    <t>Votre dispositif prévoit-il de communiquer systématiquement à Tracfin les éléments d’information relatifs aux opérations de transmission de fonds conformément à l’article D. 561-31-1 du CMF ?</t>
  </si>
  <si>
    <t>5.140</t>
  </si>
  <si>
    <t>Votre organisme a-t-il défini dans ses procédures internes des critères permettant de distinguer les clients occasionnels des clients en relation d’affaires ?</t>
  </si>
  <si>
    <t>[1] Tels que définis au point 9) de l’article 3 du règlement (UE) n° 2015/847.</t>
  </si>
  <si>
    <t>[2] Au sens des dispositions des articles L. 314-1 II 6° et D. 314-2 5° du CMF.</t>
  </si>
  <si>
    <t>Question filtre (seuls répondent au questionnaire sectoriel sur les services de paiement les EP, EME et EC effectuant des services de paiement sur le territoire national, au sens du II de l’article L. 314-1 du CMF en ayant recours à des agents de services de paiement)</t>
  </si>
  <si>
    <t> Art. 7.2 du Règlement (UE) n°2015/847</t>
  </si>
  <si>
    <t>L.314-1 II 6° CMF</t>
  </si>
  <si>
    <t xml:space="preserve">L. 561-2-1 et R.561-10 CMF </t>
  </si>
  <si>
    <t>TENUE DE COMPTES DE PAIEMENT</t>
  </si>
  <si>
    <t>Question filtre 5.150</t>
  </si>
  <si>
    <t>5.160</t>
  </si>
  <si>
    <t>Votre dispositif prévoit-il de communiquer systématiquement à Tracfin les éléments d’information relatifs aux opérations de versement et retrait d’espèces sur un compte, dont le montant cumulé sur un mois civil est supérieur à 10 000 euros, réalisées dans le cadre de l’activité exercée par vos agents ?</t>
  </si>
  <si>
    <t>Votre organisme tient-il des comptes de paiement en France dans le cadre de l’activité exercée par ses agents ?</t>
  </si>
  <si>
    <t xml:space="preserve"> R.561-31-2 CMF</t>
  </si>
  <si>
    <t>B 5-2 –EMISSION ET GESTION DE MONNAIE ELECTRONIQUE</t>
  </si>
  <si>
    <t>Votre organisme émet-il de la monnaie électronique utilisable au moyen d’un support physique ?</t>
  </si>
  <si>
    <t>L. 315-9 CMF</t>
  </si>
  <si>
    <t>5.190</t>
  </si>
  <si>
    <t>Votre organisme met-il en place des contrôles permettant de s’assurer du respect des plafonds de stockage, de chargement au moyen d’espèces ou de monnaie électronique et de remboursement/retrait en espèces ?</t>
  </si>
  <si>
    <t>D. 315-2 CMF</t>
  </si>
  <si>
    <t>5.200</t>
  </si>
  <si>
    <t>Vos procédures prévoient-elles de recueillir et conserver les informations relatives aux opérations réalisées à partir de l’instrument de monnaie électronique (activation, chargement, utilisation, remboursement) ?</t>
  </si>
  <si>
    <t>L. 561-12 CMF</t>
  </si>
  <si>
    <t>Votre organisme a-t-il recours à des personnes en vue de distribuer sur le territoire national de la monnaie électronique « anonyme » au sens de l’article R. 561-16-1 du CMF ?</t>
  </si>
  <si>
    <t>5.220</t>
  </si>
  <si>
    <t>Le contrôle permanent et périodique de votre organisme s’assurent-ils bien du respect de l’ensemble des conditions posées à l’article R.561-16-1 du CMF ?</t>
  </si>
  <si>
    <t>R.561-38-3 CMF</t>
  </si>
  <si>
    <t>5.230</t>
  </si>
  <si>
    <t>Votre dispositif prévoit-il la vérification d’identité du client quel que soit le montant lors du chargement du support de monnaie électronique au moyen d’espèces ?</t>
  </si>
  <si>
    <t xml:space="preserve">R. 561-16-1 CMF </t>
  </si>
  <si>
    <t>5.240</t>
  </si>
  <si>
    <t>Votre dispositif prévoit-il la mise en œuvre de mesures de vigilance lors des opérations de  remboursement et/ou de retrait en espèces de la monnaie électronique, dont le montant unitaire ou cumulé est supérieur à 100 euros?</t>
  </si>
  <si>
    <t>5.250</t>
  </si>
  <si>
    <t xml:space="preserve">Dans le cas où votre organisme offre des produits qui ne répondent pas à l’ensemble des conditions posées à l’article R.561-16-1 du CMF, votre dispositif prévoit-il d’identifier, de vérifier l’identité du client, et le cas échéant, du bénéficiaire effectif, ainsi que de recueillir des éléments de connaissance de vos relations d’affaires ? </t>
  </si>
  <si>
    <t>6.010</t>
  </si>
  <si>
    <t>6.020</t>
  </si>
  <si>
    <t>6.030</t>
  </si>
  <si>
    <t>6.040</t>
  </si>
  <si>
    <t>Lorsque votre organisme a détecté une personne ou entité faisant l’objet d’une mesure de gel, votre dispositif permet-il de bloquer l’exécution des opérations interdites et de vous assurer qu’aucun fond ou ressource économique n’est mis directement ou indirectement à la disposition de cette personne ou entité ?</t>
  </si>
  <si>
    <t>6.050</t>
  </si>
  <si>
    <t>Votre organisme prévoit-il d’informer sans délai la Direction générale du Trésor de la détention ou réception de fonds ou ressources économiques pour le compte de personnes ou entités faisant l’objet d’une mesure de gel, ainsi que de toute action de mise en œuvre d’une mesure de gel ?</t>
  </si>
  <si>
    <t>L.562-4 CMF</t>
  </si>
  <si>
    <t>6.060</t>
  </si>
  <si>
    <t>Le contrôle permanent et périodique mis en place par votre organisme s’assurent-ils de la mise en œuvre, dès leur entrée en vigueur, des mesures de gel des fonds ou ressources économiques par vos agents et/ou par les personnes distribuant de la monnaie électronique pour votre compte ?</t>
  </si>
  <si>
    <t>R.562-1 CMF</t>
  </si>
  <si>
    <t>B 7 – DONNÉES STATISTIQUES RELATIVES AUX DISPOSITIFS DE LCB-FT ET DE GEL DES AVOIRS</t>
  </si>
  <si>
    <t>Hormis les questions « filtre », les réponses données sont au format numérique, chiffres, dates, pourcentage</t>
  </si>
  <si>
    <t>Effectifs</t>
  </si>
  <si>
    <t>7.020</t>
  </si>
  <si>
    <t>Précisez le nombre d’agents de services de paiement au sens de l’article L.523-1 du CMF qui ont été recrutés par votre organisme au cours de la dernière année civile pour effectuer sur le territoire national des services de paiement au sens du II de l’article L. 314-1 du CMF.</t>
  </si>
  <si>
    <t>7.030</t>
  </si>
  <si>
    <t>7.050</t>
  </si>
  <si>
    <t>Précisez le nombre de personnes qui ont été recrutées par votre organisme au cours de la dernière année civile en vue de distribuer sur le territoire national de la monnaie électronique au sens de l’article L. 525-8 du CMF.</t>
  </si>
  <si>
    <t>7.060</t>
  </si>
  <si>
    <t>7.070</t>
  </si>
  <si>
    <t>Formation du personnel</t>
  </si>
  <si>
    <t>7.080</t>
  </si>
  <si>
    <t>Vigilance à l'égard de la clientèle</t>
  </si>
  <si>
    <t>7.090</t>
  </si>
  <si>
    <t>Précisez le nombre d’alertes générées par le dispositif de détection des opérations atypiques ou suspectes au cours de la dernière année civile.</t>
  </si>
  <si>
    <t>7.100</t>
  </si>
  <si>
    <t>Précisez le nombre de dossiers d’examen renforcé consignés au cours de la dernière année civile.</t>
  </si>
  <si>
    <t>7.110</t>
  </si>
  <si>
    <t>Précisez le nombre de désignations effectuées par Tracfin à votre organisme, au cours de la dernière année civile, concernant des opérations et/ou des personnes à risques élevés. </t>
  </si>
  <si>
    <t>7.120</t>
  </si>
  <si>
    <t>Précisez le nombre de réquisitions judiciaires reçues par votre organisme au cours de la dernière année civile.</t>
  </si>
  <si>
    <t>Déclarations à Tracfin au cours de la dernière année civile</t>
  </si>
  <si>
    <t>Déclarations effectuées par le représentant permanent ou, à défaut, par le (les) déclarant(s) Tracfin :</t>
  </si>
  <si>
    <t>7.130</t>
  </si>
  <si>
    <t>7.140</t>
  </si>
  <si>
    <t>7.150</t>
  </si>
  <si>
    <t>7.160</t>
  </si>
  <si>
    <t>Précisez le délai moyen entre l'exécution ou la tentative d’exécution des opérations suspectes et leur déclaration (en jours) à Tracfin, au cours de la dernière année civile, en application du I au III de l'article L. 561-15 du CMF.</t>
  </si>
  <si>
    <t>7.170</t>
  </si>
  <si>
    <t>7.180</t>
  </si>
  <si>
    <t>Précisez le nombre d’opérations ayant donné lieu à communication systématique d’informations (COSI) à Tracfin au cours de la dernière année civile, au titre des versements/retraits d’espèces sur un compte, dans le cadre de l’activité exercée par le biais de vos agents.</t>
  </si>
  <si>
    <t xml:space="preserve"> B 6 – GEL DES AVOIRS ET MESURES RESTRICTIVES </t>
  </si>
  <si>
    <t>·       dont nombre de déclarations en raison d’un soupçon de fraude fiscale</t>
  </si>
  <si>
    <t>·       dont nombre de déclarations dont les éléments d’analyse font ressortir un soupçon de lien avec le financement du terrorisme</t>
  </si>
  <si>
    <t>Précisez le nombre d’opérations ayant donné lieu à communication systématique d’informations (COSI) à Tracfin au cours de la dernière année civile, au titre de l’activité de transmission de fonds exercée par le biais de vos agents.</t>
  </si>
  <si>
    <t>Mise en œuvre des mesures de gel des fonds, instruments financiers ou ressources économiques</t>
  </si>
  <si>
    <t>7.190</t>
  </si>
  <si>
    <t>Précisez le nombre de déclarations de mise en œuvre de mesures de gel effectuées par votre organisme à la Direction générale du Trésor au cours de la dernière année civile.</t>
  </si>
  <si>
    <t>B 8 – DECLARATION PSP DEFAILLANT INTERVENANT DANS LA CHAINE DE PAIEMENT</t>
  </si>
  <si>
    <t>Tableau B8 : Déclaration relative aux transferts de fonds reçus d’un ou des prestataire(s) de services de paiement pour lesquels les informations sur le donneur d’ordre ou le bénéficiaire sont régulièrement manquantes ou incomplètes conformément aux articles 8§2 et 12§2 du Règlement (UE) 2015/847 sur les informations accompagnant les transferts de fonds et des orientations communes des autorités européennes de supervision, prises en application de l’article 25 du règlement susmentionné[1].</t>
  </si>
  <si>
    <t xml:space="preserve">[1] Relatives aux mesures que les prestataires de services de paiement doivent prendre pour détecter des informations manquantes ou incomplètes sur le donneur d’ordre ou le bénéficiaire, ainsi que les procédures devant être mises en place pour gérer un transfert de fonds qui n’est pas accompagné des informations requises et auxquelles l’ACPR s’est déclaré conforme par avis publié au registre officiel le 28 février 2018 </t>
  </si>
  <si>
    <t>B 9 – STATISTIQUES RELATIVES AUX SERVICES DE PAIEMENT EFFECTUÉS,</t>
  </si>
  <si>
    <t>À L’EXCLUSION DE LA TRANSMISSION DE FONDS</t>
  </si>
  <si>
    <t>Données concernant l’ensemble[1] des services de paiement fournis en France (à l’exclusion des activités de transmission de fonds)</t>
  </si>
  <si>
    <t>Nombre clients</t>
  </si>
  <si>
    <t>Nombre d’opérations</t>
  </si>
  <si>
    <t>Nombre d’agents concernés par les opérations</t>
  </si>
  <si>
    <t>SP de type 1</t>
  </si>
  <si>
    <t>SP de type 2</t>
  </si>
  <si>
    <t>SP de type 3</t>
  </si>
  <si>
    <t>SP de type 4</t>
  </si>
  <si>
    <t>SP de type 5</t>
  </si>
  <si>
    <t>SP de type 7</t>
  </si>
  <si>
    <t>TOTAL</t>
  </si>
  <si>
    <t>Détail des services de paiement fournis par agent (à l’exclusion des activités de transmission de fonds)</t>
  </si>
  <si>
    <t>Nom agent</t>
  </si>
  <si>
    <t>Montant total opérations (euros)</t>
  </si>
  <si>
    <t>Indiquer le nom de l’agent</t>
  </si>
  <si>
    <t>Total des SP</t>
  </si>
  <si>
    <t>[1] Nombre total de clients de l’établissement de crédit, de paiement ou de monnaie électronique (dont le nombre de clients occasionnels et le nombre de clients en relation d’affaires), à l’exclusion des clients effectuant uniquement des opérations de transmission de fonds, ainsi que le nombre total d’opérations et le montant total des opérations réalisées au cours de l’année écoulée (pour chaque service de paiement).</t>
  </si>
  <si>
    <t>B 10 – STATISTIQUES RELATIVES À L’ACTIVITÉ DE TRANSMISSION DE FONDS</t>
  </si>
  <si>
    <t>Données concernant l’ensemble[1] des transmissions émises depuis la France et des transmissions reçues en France</t>
  </si>
  <si>
    <t>dont nombre de clients occasionnels</t>
  </si>
  <si>
    <t>dont nombre de clients en relation d’affaires</t>
  </si>
  <si>
    <t>Émission</t>
  </si>
  <si>
    <t>Réception</t>
  </si>
  <si>
    <t>Détail par pays des transmissions émises depuis la France</t>
  </si>
  <si>
    <t>Pays</t>
  </si>
  <si>
    <t>Indiquer le nom du pays</t>
  </si>
  <si>
    <t>Détail par pays des transmissions reçues en France</t>
  </si>
  <si>
    <t>Détail des transmissions émises et reçues par agent</t>
  </si>
  <si>
    <t>Total</t>
  </si>
  <si>
    <t>[1] Nombre total de clients de l’établissement de crédit, de paiement ou de monnaie électronique effectuant des opérations de transmission de fonds (dont le nombre de clients occasionnels et le nombre de clients en relation d’affaires), ainsi que le nombre total d’opérations et le montant total des opérations réalisées au cours de l’année écoulée (en émission et en réception).</t>
  </si>
  <si>
    <t>B 11 – STATISTIQUES RELATIVES À L’ACTIVITÉ D’ÉMISSION ET DE GESTION DE MONNAIE ÉLECTRONIQUE</t>
  </si>
  <si>
    <t>Données concernant l’ensemble[1] de l’activité d’émission et de gestion de monnaie électronique exercée en France</t>
  </si>
  <si>
    <t>dont montant total opérations en espèces</t>
  </si>
  <si>
    <t>Nombre de distributeurs concernés par les opérations</t>
  </si>
  <si>
    <t>dont nombre de distributeurs concernés par les opérations en espèces</t>
  </si>
  <si>
    <t>Chargement</t>
  </si>
  <si>
    <t>Rechargement</t>
  </si>
  <si>
    <t>Remboursement</t>
  </si>
  <si>
    <t>Détail des opérations effectuées par distributeur</t>
  </si>
  <si>
    <t>Nom distributeur</t>
  </si>
  <si>
    <t>Indiquer le nom du distributeur</t>
  </si>
  <si>
    <t>[1] Nombre total de clients de l’établissement de crédit ou de monnaie électronique concernés par l’activité d’émission et de gestion de monnaie électronique, ainsi que le nombre total d’opérations et le montant total des opérations réalisées au cours de l’année écoulée (en chargement, rechargement et remboursement).</t>
  </si>
  <si>
    <t>B 12 – COMMENTAIRES LIBRES</t>
  </si>
  <si>
    <t>12.010</t>
  </si>
  <si>
    <t>12.020</t>
  </si>
  <si>
    <t>12.030</t>
  </si>
  <si>
    <t>12.040</t>
  </si>
  <si>
    <t>12.050</t>
  </si>
  <si>
    <t>12.060</t>
  </si>
  <si>
    <t>12.070</t>
  </si>
  <si>
    <t>12.080</t>
  </si>
  <si>
    <t>12.090</t>
  </si>
  <si>
    <t>Règlements européens portant mesures restrictives ; L.562-4, L.562-5 et R.562-1 CMF</t>
  </si>
  <si>
    <t>Question filtre 2010</t>
  </si>
  <si>
    <t>Question filtre 2050</t>
  </si>
  <si>
    <t>Question filtre 3.090</t>
  </si>
  <si>
    <t>Question filtre 5.100</t>
  </si>
  <si>
    <t>D.561-31-1 CMF</t>
  </si>
  <si>
    <t>Question filtre 5.180</t>
  </si>
  <si>
    <t>Question filtre (seuls répondent au questionnaire sectoriel sur la monnaie électronique les EME et les EC ayant recours à une ou plusieurs personnes en vue de distribuer sur le territoire national de la monnaie électronique, dans les conditions de l’article L. 525-8 du CMF)</t>
  </si>
  <si>
    <t>Question filtre 5.210</t>
  </si>
  <si>
    <t xml:space="preserve">L.525-8 et R. 561-16-1 CMF </t>
  </si>
  <si>
    <r>
      <t>Question n</t>
    </r>
    <r>
      <rPr>
        <b/>
        <vertAlign val="superscript"/>
        <sz val="11"/>
        <color theme="1"/>
        <rFont val="Calibri"/>
        <family val="2"/>
        <scheme val="minor"/>
      </rPr>
      <t>o</t>
    </r>
  </si>
  <si>
    <t>Question filtre 7.010</t>
  </si>
  <si>
    <t>Question filtre 7.040</t>
  </si>
  <si>
    <t>12.100</t>
  </si>
  <si>
    <t>12.110</t>
  </si>
  <si>
    <t>12.120</t>
  </si>
  <si>
    <t>12.130</t>
  </si>
  <si>
    <t>12.140</t>
  </si>
  <si>
    <t>- du traitement adapté des alertes générées en matière de blanchiment de capitaux et de financement du terrorisme (BC-FT) ?</t>
  </si>
  <si>
    <t>- du respect des obligations déclaratives ?</t>
  </si>
  <si>
    <t>-  du respect des critères de distinction entre les clients occasionnels et en relations d’affaires ?</t>
  </si>
  <si>
    <t>- la pertinence de la classification des risques de blanchiment des capitaux et de financement du terrorisme élaborée par votre organisme ?</t>
  </si>
  <si>
    <t>- conformité des procédures relatives à la LCB-FT à la réglementation française et leur pertinence au regard de votre classification des risques ?</t>
  </si>
  <si>
    <t>-  l’efficacité du dispositif de détection et d’analyse des opérations atypiques ?</t>
  </si>
  <si>
    <t>-  l’efficacité et la pertinence des contrôles mis en œuvre par le contrôle permanent, en particulier sur la formation et la mise en œuvre des procédures LCB-FT par vos agents de services de paiement au sens de l’article L.523-1 du CMF et/ou par les personnes distribuant pour votre compte de la monnaie électronique au sens de l’article L. 525-8 du CMF ?</t>
  </si>
  <si>
    <t>- les produits ou services offerts ?</t>
  </si>
  <si>
    <t>- les conditions particulières des opérations réalisées (nature, complexité) ?</t>
  </si>
  <si>
    <t>- les canaux de distribution utilisés ?</t>
  </si>
  <si>
    <t>- les pays ou territoires d’origine ou de destination des fonds ?</t>
  </si>
  <si>
    <t>Précisez la date de la dernière mise à jour de la classification des risques de votre organisme. 
Si cette mise à jour est la conséquence d’un ou plusieurs évènements internes ou externes à l’organisme ayant affecté votre exposition aux risques BC-FT, précisez lesquels en commentaire.</t>
  </si>
  <si>
    <t>- en temps réel, à réception du transfert de fonds ?</t>
  </si>
  <si>
    <t>- a posteriori, en procédant à un contrôle par échantillonnage ?</t>
  </si>
  <si>
    <t>- une personne ou entité dont les avoirs sont gelés, avant toute entrée en relation d’affaires ou exécution d’une opération avec un client occasionnel ?</t>
  </si>
  <si>
    <t xml:space="preserve">- une personne ou entité faisant l’objet d’une mesure de gel des avoirs  avec laquelle votre organisme est en relation d’affaires? </t>
  </si>
  <si>
    <t>- les fonds ou ressources économiques reçus ou détenus pour le compte d’un client faisant l’objet d’une mesure de gel des avoirs, ou qui sont contrôlés par une personne ou entité faisant l’objet d’une telle mesure ?</t>
  </si>
  <si>
    <t>- Nombre total de déclarations de soupçon</t>
  </si>
  <si>
    <t>Type</t>
  </si>
  <si>
    <t>Réponse</t>
  </si>
  <si>
    <t>OUI</t>
  </si>
  <si>
    <t>NON</t>
  </si>
  <si>
    <t>- les caractéristiques de l’ensemble des clients ?</t>
  </si>
  <si>
    <t xml:space="preserve">Arrêté </t>
  </si>
  <si>
    <t xml:space="preserve">Raison sociale  </t>
  </si>
  <si>
    <t>Monnaie de Remise</t>
  </si>
  <si>
    <t>€uros</t>
  </si>
  <si>
    <t xml:space="preserve">Collecte </t>
  </si>
  <si>
    <t>Conformité du fichier utilisé :</t>
  </si>
  <si>
    <t>Synthèse des contrôles exécutés :</t>
  </si>
  <si>
    <t>Non Applicable</t>
  </si>
  <si>
    <t>(b)</t>
  </si>
  <si>
    <t>types de réponse</t>
  </si>
  <si>
    <t>Légende :</t>
  </si>
  <si>
    <t>Qualité (a)</t>
  </si>
  <si>
    <t xml:space="preserve">
Code établissement (par exemple, code BIC) du PSP ou PSPI omettant de manière répétée de fournir les opérations requises</t>
  </si>
  <si>
    <t xml:space="preserve">
Dénomination sociale du PSP ou PSPI omettant de manière répétée de fournir les opérations requises</t>
  </si>
  <si>
    <t xml:space="preserve">
Pays d’implantation du PSP ou PSPI omettant de manière répétée de fournir les opérations requises</t>
  </si>
  <si>
    <t xml:space="preserve">
Précisez si le PSP défaillant agit comme PSP du donneur d’ordre (PSP DO) ou comme PSP intermédiaire (PSPI)</t>
  </si>
  <si>
    <t xml:space="preserve">
Nombre total de transferts de fonds reçus du PSP pour lesquels les informations requises au sens du règlement n° 2015/847 sont manquantes ou, le cas échéant, incomplètes sur la période d’observation des manquements, en précisant cette période</t>
  </si>
  <si>
    <t xml:space="preserve">
Nombre total de transferts de fonds reçus du PSP sur la période d’observation des manquements</t>
  </si>
  <si>
    <t xml:space="preserve">
Brève description des  manquements identifiés et des raisons éventuellement invoquées par le PSP ou PSPI omettant de manière répétée de fournir les informations requises pour justifier ce manquement</t>
  </si>
  <si>
    <t xml:space="preserve">
Bref résumé des mesures prises par le PSP ou PSPI notifiant pour obtenir les informations manquantes</t>
  </si>
  <si>
    <t xml:space="preserve">
Numéro de ligne</t>
  </si>
  <si>
    <t xml:space="preserve"> 
Votre dispositif permet-il de détecter, dès l’entrée en vigueur d’une nouvelle mesure française ou européenne de gel des avoirs :</t>
  </si>
  <si>
    <t xml:space="preserve">
Règlements européens portant mesures restrictives ; L.562-4, L.562-5 et R.562-1 CMF</t>
  </si>
  <si>
    <t>Onglets Non-Sécurisés</t>
  </si>
  <si>
    <t>Identifiant</t>
  </si>
  <si>
    <t>Rien à déclarer</t>
  </si>
  <si>
    <t>Aucun commentaire</t>
  </si>
  <si>
    <t>Vérification onglets non-sécurisés</t>
  </si>
  <si>
    <t>Informations à vérifier par le déclarant avant envoi
(sélectionner la réponse adequate)</t>
  </si>
  <si>
    <t>Question</t>
  </si>
  <si>
    <t>- L'onglet B8 est-il bien complété ?</t>
  </si>
  <si>
    <t>- L'onglet B9 est-il bien complété ?</t>
  </si>
  <si>
    <t>- L'onglet B10 est-il bien complété ?</t>
  </si>
  <si>
    <t>- L'onglet B11 est-il bien complété ?</t>
  </si>
  <si>
    <t>- L'onglet B12 est-il bien complété ?</t>
  </si>
  <si>
    <t>Onglet B2-2</t>
  </si>
  <si>
    <t>Monsieur</t>
  </si>
  <si>
    <t>Madame</t>
  </si>
  <si>
    <t>Contrôle de complétude de la 1ère ligne (toutes les rubriques doivent obligatoirement être complétées)</t>
  </si>
  <si>
    <t>Contrôle de complétude de la ligne (toutes les rubriques doivent obligatoirement être complétées)</t>
  </si>
  <si>
    <r>
      <t xml:space="preserve">Si la "Synthèse des contrôle exécuté" appraraît </t>
    </r>
    <r>
      <rPr>
        <b/>
        <sz val="11"/>
        <color rgb="FFFF0000"/>
        <rFont val="Calibri"/>
        <family val="2"/>
        <scheme val="minor"/>
      </rPr>
      <t>Non-Conforme</t>
    </r>
    <r>
      <rPr>
        <sz val="11"/>
        <color theme="1"/>
        <rFont val="Calibri"/>
        <family val="2"/>
        <scheme val="minor"/>
      </rPr>
      <t xml:space="preserve"> cela signifie qu'il reste au minimum une réponse </t>
    </r>
    <r>
      <rPr>
        <b/>
        <sz val="11"/>
        <color rgb="FFFF0000"/>
        <rFont val="Calibri"/>
        <family val="2"/>
        <scheme val="minor"/>
      </rPr>
      <t>KO</t>
    </r>
    <r>
      <rPr>
        <sz val="11"/>
        <color theme="1"/>
        <rFont val="Calibri"/>
        <family val="2"/>
        <scheme val="minor"/>
      </rPr>
      <t xml:space="preserve"> dans au moins un des onglets B1 à B7. </t>
    </r>
    <r>
      <rPr>
        <b/>
        <sz val="11"/>
        <color theme="1"/>
        <rFont val="Calibri"/>
        <family val="2"/>
        <scheme val="minor"/>
      </rPr>
      <t>Vous devez corriger votre réponse.</t>
    </r>
  </si>
  <si>
    <t>B 4-1 Obligations applicables aux clients en relation d’affaires et aux clients occasionnels</t>
  </si>
  <si>
    <t>B 1- EVALUATION DES RISQUES PAR L’ORGANISME</t>
  </si>
  <si>
    <t>B 2-1 Données statistiques relatives à la désignation d’un représentant permanent</t>
  </si>
  <si>
    <t>B 2-2 Identité du représentant permanent et, le cas échéant, de la personne physique responsable[1]</t>
  </si>
  <si>
    <t>B 2-2 Le cas échéant, identité du (des) correspondant(s) Tracfin[2]</t>
  </si>
  <si>
    <t>B 2-2 Le cas échéant, identité du (des) déclarant(s) Tracfin[3]</t>
  </si>
  <si>
    <t>B 2-3 Procédures relatives à la LCB-FT</t>
  </si>
  <si>
    <t>B 3- CONTRÔLE INTERNE DES DISPOSITIFS LCB-FT ET DE GEL DES AVOIRS</t>
  </si>
  <si>
    <t>B 4-2 Obligations applicables aux clients en relation d’affaires</t>
  </si>
  <si>
    <r>
      <t xml:space="preserve">Votre organisme a-t-il restreint ou mis fin aux relations avec des PSP qui ont omis de manière répétée de fournir toutes les informations requises sur le donneur d’ordre ou le bénéficiaire, au cours de la dernière année civile ?
                       </t>
    </r>
    <r>
      <rPr>
        <b/>
        <sz val="11"/>
        <color theme="1"/>
        <rFont val="Calibri"/>
        <family val="2"/>
        <scheme val="minor"/>
      </rPr>
      <t>Si oui, préciser le(s) PSP concerné(s) dans le tableau B8.</t>
    </r>
  </si>
  <si>
    <t>LCBFT</t>
  </si>
  <si>
    <t>Zone réservée ACPR</t>
  </si>
  <si>
    <t>A remplir par le déclarant</t>
  </si>
  <si>
    <t xml:space="preserve">Précisez le pourcentage d’agents de services de paiements et/ou de personnes distribuant de la monnaie électronique pour le compte de votre organisme, ayant fait l’objet d’un contrôle de votre organisme en matière de LCB-FT ou de gel des avoirs au cours de la dernière année civile.
            - En commentaire, précisez l’identité des agents/distributeurs de monnaie électronique  concernés, ainsi que la date du dernier contrôle effectué. </t>
  </si>
  <si>
    <t>Précisez le nombre d’agents de services de paiement et/ou de personnes distribuant de la monnaie électronique pour le compte de votre organisme, ayant bénéficié d'une formation en matière de LCB-FT ou de gel des avoirs, au cours de la dernière année civile.
           - Précisez en commentaires pour les agents dits « grands comptes » le pourcentage de personnes formées dans chacun des points de vente concernés.</t>
  </si>
  <si>
    <t>Les questions ci-dessous sont à traiter indépendamment de la question filtre 7.040</t>
  </si>
  <si>
    <t>Guide Opératoire technique</t>
  </si>
  <si>
    <t>Pour imprimer l'ensemble du fichier il faut suivre la démarche suivante :</t>
  </si>
  <si>
    <t>Impression :</t>
  </si>
  <si>
    <t>Les paramètres d'impression sont pré-déterminés pour chaque onglet</t>
  </si>
  <si>
    <r>
      <t xml:space="preserve">Cliquer sur Fichier / Imprimer… puis à l'intérieur de cette page d'option, dans la zone </t>
    </r>
    <r>
      <rPr>
        <b/>
        <sz val="12"/>
        <color theme="1"/>
        <rFont val="Calibri"/>
        <family val="2"/>
        <scheme val="minor"/>
      </rPr>
      <t xml:space="preserve">Paramètres, </t>
    </r>
    <r>
      <rPr>
        <sz val="12"/>
        <color theme="1"/>
        <rFont val="Calibri"/>
        <family val="2"/>
        <scheme val="minor"/>
      </rPr>
      <t>choisir "Imprimer le classeur entier" puis cliquer sur le bouton "Imprimer"</t>
    </r>
  </si>
  <si>
    <t>LCBFT_PSP_202012</t>
  </si>
  <si>
    <t>Question filtre 5.170</t>
  </si>
  <si>
    <t>La question ci-dessous est à traiter indépendamment de la question filtre 5.210</t>
  </si>
  <si>
    <t>Guide Opératoire métier</t>
  </si>
  <si>
    <t xml:space="preserve">GUIDES OPÉRATOIRES </t>
  </si>
  <si>
    <t>Cliquer sur l'icône ci-dessous pour accéder au guide opératoire métier</t>
  </si>
  <si>
    <r>
      <t>Il est interdit de changer le nom du fichier qui vous a été transmis sinon il sera déclaré "</t>
    </r>
    <r>
      <rPr>
        <b/>
        <sz val="12"/>
        <color rgb="FFFF0000"/>
        <rFont val="Calibri"/>
        <family val="2"/>
        <scheme val="minor"/>
      </rPr>
      <t>Incorrect</t>
    </r>
    <r>
      <rPr>
        <sz val="12"/>
        <color theme="1"/>
        <rFont val="Calibri"/>
        <family val="2"/>
        <scheme val="minor"/>
      </rPr>
      <t xml:space="preserve">".
</t>
    </r>
    <r>
      <rPr>
        <b/>
        <sz val="12"/>
        <color theme="1"/>
        <rFont val="Calibri"/>
        <family val="2"/>
        <scheme val="minor"/>
      </rPr>
      <t>En cas de</t>
    </r>
    <r>
      <rPr>
        <sz val="12"/>
        <color theme="1"/>
        <rFont val="Calibri"/>
        <family val="2"/>
        <scheme val="minor"/>
      </rPr>
      <t xml:space="preserve"> </t>
    </r>
    <r>
      <rPr>
        <b/>
        <sz val="12"/>
        <color theme="1"/>
        <rFont val="Calibri"/>
        <family val="2"/>
        <scheme val="minor"/>
      </rPr>
      <t>fichier "</t>
    </r>
    <r>
      <rPr>
        <b/>
        <sz val="12"/>
        <color rgb="FFFF0000"/>
        <rFont val="Calibri"/>
        <family val="2"/>
        <scheme val="minor"/>
      </rPr>
      <t>Incorrect</t>
    </r>
    <r>
      <rPr>
        <b/>
        <sz val="12"/>
        <color theme="1"/>
        <rFont val="Calibri"/>
        <family val="2"/>
        <scheme val="minor"/>
      </rPr>
      <t>" le déclarant devra fournir un nouveau fichier</t>
    </r>
    <r>
      <rPr>
        <b/>
        <sz val="12"/>
        <color rgb="FF00B050"/>
        <rFont val="Calibri"/>
        <family val="2"/>
        <scheme val="minor"/>
      </rPr>
      <t xml:space="preserve"> Correct</t>
    </r>
    <r>
      <rPr>
        <b/>
        <sz val="12"/>
        <color theme="1"/>
        <rFont val="Calibri"/>
        <family val="2"/>
        <scheme val="minor"/>
      </rPr>
      <t>.</t>
    </r>
  </si>
  <si>
    <t>Organismes distribuant des produits qui ne répondent pas aux conditions de l'article R-561-16-1 du CMF</t>
  </si>
  <si>
    <t>COMMENTAIRE</t>
  </si>
  <si>
    <t>DONNÉE</t>
  </si>
  <si>
    <t>ARTICLE</t>
  </si>
  <si>
    <t>Précisez le nombre de personnes distribuant de la monnaie électronique au sens de l’article L. 525-8 du CMF avec lesquelles vous avez rompu toute relation contractuelle au cours de la dernière année civile pour des raisons de LCB-FT. 
            - Précisez en commentaire leur identité.</t>
  </si>
  <si>
    <t>Précisez le nombre d’agents de services de paiement au sens de l’article L.523-1 du CMF avec lesquels votre organisme a rompu toute relation contractuelle au cours de la dernière année civile pour des raisons de LCB-FT.
            - Précisez en commentaire leur identité.</t>
  </si>
  <si>
    <t>Sodexo Pass France (SPF)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</si>
</sst>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yyyy\-mm\-dd;@"/>
  </numFmts>
  <fonts count="30" x14ac:knownFonts="1">
    <font>
      <sz val="11"/>
      <color theme="1"/>
      <name val="Calibri"/>
      <family val="2"/>
      <scheme val="minor"/>
    </font>
    <font>
      <b/>
      <sz val="11"/>
      <color theme="1"/>
      <name val="Calibri"/>
      <family val="2"/>
      <scheme val="minor"/>
    </font>
    <font>
      <i/>
      <sz val="11"/>
      <color theme="1"/>
      <name val="Calibri"/>
      <family val="2"/>
      <scheme val="minor"/>
    </font>
    <font>
      <b/>
      <vertAlign val="superscript"/>
      <sz val="11"/>
      <color theme="1"/>
      <name val="Calibri"/>
      <family val="2"/>
      <scheme val="minor"/>
    </font>
    <font>
      <sz val="11"/>
      <name val="Calibri"/>
      <family val="2"/>
      <scheme val="minor"/>
    </font>
    <font>
      <sz val="10"/>
      <name val="Arial"/>
      <family val="2"/>
    </font>
    <font>
      <b/>
      <sz val="12"/>
      <name val="Arial"/>
      <family val="2"/>
    </font>
    <font>
      <sz val="12"/>
      <name val="Arial"/>
      <family val="2"/>
    </font>
    <font>
      <b/>
      <sz val="18"/>
      <color theme="3" tint="-0.249977111117893"/>
      <name val="Calibri"/>
      <family val="2"/>
      <scheme val="minor"/>
    </font>
    <font>
      <b/>
      <sz val="14"/>
      <color theme="1"/>
      <name val="Calibri"/>
      <family val="2"/>
      <scheme val="minor"/>
    </font>
    <font>
      <b/>
      <sz val="12"/>
      <name val="Calibri"/>
      <family val="2"/>
      <scheme val="minor"/>
    </font>
    <font>
      <sz val="11"/>
      <color theme="1"/>
      <name val="Calibri"/>
      <family val="2"/>
      <scheme val="minor"/>
    </font>
    <font>
      <b/>
      <sz val="16"/>
      <name val="Calibri"/>
      <family val="2"/>
      <scheme val="minor"/>
    </font>
    <font>
      <b/>
      <sz val="10"/>
      <name val="Calibri"/>
      <family val="2"/>
      <scheme val="minor"/>
    </font>
    <font>
      <u/>
      <sz val="11"/>
      <color theme="10"/>
      <name val="Calibri"/>
      <family val="2"/>
      <scheme val="minor"/>
    </font>
    <font>
      <b/>
      <sz val="11"/>
      <color rgb="FF002060"/>
      <name val="Calibri"/>
      <family val="2"/>
      <scheme val="minor"/>
    </font>
    <font>
      <sz val="11"/>
      <color rgb="FF002060"/>
      <name val="Calibri"/>
      <family val="2"/>
      <scheme val="minor"/>
    </font>
    <font>
      <b/>
      <sz val="11"/>
      <color rgb="FFFF0000"/>
      <name val="Calibri"/>
      <family val="2"/>
      <scheme val="minor"/>
    </font>
    <font>
      <sz val="11"/>
      <color rgb="FFFF0000"/>
      <name val="Calibri"/>
      <family val="2"/>
      <scheme val="minor"/>
    </font>
    <font>
      <b/>
      <sz val="11"/>
      <name val="Arial"/>
      <family val="2"/>
    </font>
    <font>
      <b/>
      <sz val="1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2"/>
      <color rgb="FF002060"/>
      <name val="Calibri"/>
      <family val="2"/>
      <scheme val="minor"/>
    </font>
    <font>
      <sz val="11"/>
      <color theme="0"/>
      <name val="Calibri"/>
      <family val="2"/>
      <scheme val="minor"/>
    </font>
    <font>
      <sz val="10"/>
      <color theme="0"/>
      <name val="Arial"/>
      <family val="2"/>
    </font>
    <font>
      <b/>
      <sz val="12"/>
      <color rgb="FF00B050"/>
      <name val="Calibri"/>
      <family val="2"/>
      <scheme val="minor"/>
    </font>
    <font>
      <b/>
      <sz val="20"/>
      <color rgb="FF002060"/>
      <name val="Calibri"/>
      <family val="2"/>
      <scheme val="minor"/>
    </font>
    <font>
      <b/>
      <sz val="14"/>
      <color theme="0"/>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99"/>
        <bgColor indexed="64"/>
      </patternFill>
    </fill>
    <fill>
      <patternFill patternType="solid">
        <fgColor rgb="FFFFCC66"/>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0" fontId="11" fillId="0" borderId="0"/>
    <xf numFmtId="0" fontId="14" fillId="0" borderId="0" applyNumberFormat="0" applyFill="0" applyBorder="0" applyAlignment="0" applyProtection="0"/>
    <xf numFmtId="44" fontId="11" fillId="0" borderId="0" applyFont="0" applyFill="0" applyBorder="0" applyAlignment="0" applyProtection="0"/>
  </cellStyleXfs>
  <cellXfs count="327">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wrapText="1"/>
    </xf>
    <xf numFmtId="0" fontId="1" fillId="0" borderId="0" xfId="0" applyFont="1"/>
    <xf numFmtId="0" fontId="0" fillId="0" borderId="1" xfId="0" applyBorder="1" applyAlignment="1">
      <alignment horizontal="center" vertical="center"/>
    </xf>
    <xf numFmtId="0" fontId="0" fillId="0" borderId="0" xfId="0" applyFont="1"/>
    <xf numFmtId="0" fontId="0" fillId="0" borderId="0" xfId="0" applyBorder="1" applyAlignment="1">
      <alignment wrapText="1"/>
    </xf>
    <xf numFmtId="0" fontId="1"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top" wrapText="1"/>
    </xf>
    <xf numFmtId="0" fontId="1" fillId="0" borderId="0" xfId="0" applyFont="1" applyAlignment="1">
      <alignment horizontal="left" vertical="center" wrapText="1"/>
    </xf>
    <xf numFmtId="0" fontId="0" fillId="0" borderId="0" xfId="0"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0" fillId="0" borderId="0" xfId="0" applyNumberFormat="1"/>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49" fontId="0" fillId="3" borderId="1" xfId="0" applyNumberFormat="1" applyFill="1" applyBorder="1" applyAlignment="1">
      <alignment horizontal="center" vertical="center"/>
    </xf>
    <xf numFmtId="49" fontId="1" fillId="0" borderId="1" xfId="0" applyNumberFormat="1" applyFont="1" applyBorder="1" applyAlignment="1">
      <alignment horizontal="center" vertical="center" wrapText="1"/>
    </xf>
    <xf numFmtId="49" fontId="0" fillId="3" borderId="1" xfId="0" applyNumberFormat="1" applyFill="1" applyBorder="1" applyAlignment="1">
      <alignment horizontal="center" vertical="center" wrapText="1"/>
    </xf>
    <xf numFmtId="49" fontId="0" fillId="0" borderId="1" xfId="0" quotePrefix="1" applyNumberFormat="1" applyBorder="1" applyAlignment="1">
      <alignment horizontal="left" vertical="center" wrapText="1" indent="1" readingOrder="1"/>
    </xf>
    <xf numFmtId="49" fontId="0" fillId="0" borderId="1" xfId="0" applyNumberFormat="1" applyBorder="1" applyAlignment="1">
      <alignment horizontal="left" vertical="center" wrapText="1" indent="1"/>
    </xf>
    <xf numFmtId="49" fontId="0" fillId="0" borderId="1" xfId="0" quotePrefix="1" applyNumberFormat="1" applyBorder="1" applyAlignment="1">
      <alignment horizontal="left" vertical="center" wrapText="1" indent="1"/>
    </xf>
    <xf numFmtId="0" fontId="1" fillId="0" borderId="1" xfId="0" applyFont="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3" borderId="1" xfId="0" applyFill="1" applyBorder="1" applyAlignment="1">
      <alignment vertical="center"/>
    </xf>
    <xf numFmtId="0" fontId="0" fillId="0" borderId="1" xfId="0" applyBorder="1" applyAlignment="1">
      <alignment horizontal="left" vertical="center" indent="1"/>
    </xf>
    <xf numFmtId="0" fontId="0" fillId="0" borderId="1" xfId="0" applyBorder="1" applyAlignment="1">
      <alignment horizontal="left" vertical="center" wrapText="1" indent="1"/>
    </xf>
    <xf numFmtId="0" fontId="0" fillId="0" borderId="0" xfId="0" applyAlignment="1">
      <alignment horizontal="left" vertical="center" indent="1"/>
    </xf>
    <xf numFmtId="0" fontId="0" fillId="0" borderId="0" xfId="0" applyAlignment="1" applyProtection="1">
      <alignment horizontal="center"/>
    </xf>
    <xf numFmtId="0" fontId="0" fillId="0" borderId="0" xfId="0" applyProtection="1"/>
    <xf numFmtId="0" fontId="0" fillId="0" borderId="0" xfId="0" applyAlignment="1" applyProtection="1">
      <alignment horizontal="center" vertical="center"/>
    </xf>
    <xf numFmtId="0" fontId="0" fillId="0" borderId="1" xfId="0" applyBorder="1" applyAlignment="1" applyProtection="1">
      <alignment horizontal="center" vertical="center"/>
    </xf>
    <xf numFmtId="0" fontId="0" fillId="3" borderId="1" xfId="0" applyFill="1" applyBorder="1" applyAlignment="1" applyProtection="1">
      <alignment horizontal="center" vertical="center"/>
    </xf>
    <xf numFmtId="0" fontId="0" fillId="0" borderId="1" xfId="0" quotePrefix="1" applyBorder="1" applyAlignment="1" applyProtection="1">
      <alignment horizontal="left" vertical="center" indent="1"/>
    </xf>
    <xf numFmtId="0" fontId="0" fillId="0" borderId="1" xfId="0" applyBorder="1" applyAlignment="1" applyProtection="1">
      <alignment horizontal="left" vertical="center" wrapText="1" indent="1"/>
    </xf>
    <xf numFmtId="0" fontId="0" fillId="0" borderId="1" xfId="0" applyBorder="1" applyAlignment="1" applyProtection="1">
      <alignment vertical="center"/>
      <protection locked="0"/>
    </xf>
    <xf numFmtId="0" fontId="0" fillId="0" borderId="1" xfId="0" applyBorder="1" applyAlignment="1" applyProtection="1">
      <alignment horizontal="left" vertical="center" indent="1"/>
      <protection locked="0"/>
    </xf>
    <xf numFmtId="0" fontId="1" fillId="0" borderId="0" xfId="0" applyFont="1" applyAlignment="1">
      <alignment vertical="center"/>
    </xf>
    <xf numFmtId="0" fontId="1" fillId="0" borderId="0" xfId="0" applyFont="1" applyAlignment="1">
      <alignment horizontal="left" vertical="center"/>
    </xf>
    <xf numFmtId="0" fontId="0" fillId="3" borderId="1" xfId="0" applyFill="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xf>
    <xf numFmtId="49" fontId="1" fillId="0" borderId="0" xfId="0" applyNumberFormat="1" applyFont="1" applyAlignment="1">
      <alignment vertical="center"/>
    </xf>
    <xf numFmtId="49" fontId="0" fillId="0" borderId="0" xfId="0" applyNumberFormat="1" applyAlignment="1">
      <alignment vertical="center"/>
    </xf>
    <xf numFmtId="0" fontId="1" fillId="0" borderId="0" xfId="0" applyFont="1" applyBorder="1" applyAlignment="1">
      <alignment horizontal="center" vertical="center" wrapText="1"/>
    </xf>
    <xf numFmtId="0" fontId="0" fillId="0" borderId="0" xfId="0" applyBorder="1" applyAlignment="1">
      <alignment vertical="center"/>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1" xfId="0" applyFont="1" applyBorder="1" applyAlignment="1">
      <alignment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wrapText="1" indent="1"/>
    </xf>
    <xf numFmtId="0" fontId="0" fillId="0" borderId="1" xfId="0" quotePrefix="1" applyBorder="1" applyAlignment="1">
      <alignment horizontal="left" vertical="center" wrapText="1" indent="1"/>
    </xf>
    <xf numFmtId="0" fontId="0" fillId="0" borderId="2" xfId="0" applyBorder="1" applyAlignment="1">
      <alignment horizontal="left" vertical="center" wrapText="1" indent="1"/>
    </xf>
    <xf numFmtId="0" fontId="0" fillId="0" borderId="5" xfId="0" applyBorder="1" applyAlignment="1">
      <alignment horizontal="left" vertical="center" wrapText="1" indent="1"/>
    </xf>
    <xf numFmtId="0" fontId="1" fillId="3" borderId="1"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3" borderId="1" xfId="0" applyFill="1" applyBorder="1" applyAlignment="1">
      <alignment horizontal="left" vertical="center" indent="1"/>
    </xf>
    <xf numFmtId="0" fontId="0" fillId="0" borderId="1" xfId="0" applyBorder="1" applyAlignment="1" applyProtection="1">
      <protection locked="0"/>
    </xf>
    <xf numFmtId="0" fontId="0" fillId="3" borderId="3" xfId="0" applyFill="1" applyBorder="1" applyAlignment="1">
      <alignment horizontal="center" vertical="center"/>
    </xf>
    <xf numFmtId="0" fontId="0" fillId="3" borderId="0" xfId="0"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lignment vertical="center"/>
    </xf>
    <xf numFmtId="0" fontId="0" fillId="0" borderId="1" xfId="0" applyFill="1" applyBorder="1" applyAlignment="1" applyProtection="1">
      <alignment horizontal="center" vertical="center"/>
      <protection locked="0"/>
    </xf>
    <xf numFmtId="0" fontId="1" fillId="0" borderId="7"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19" xfId="0" applyBorder="1" applyAlignment="1">
      <alignment horizontal="center" vertical="center" wrapText="1"/>
    </xf>
    <xf numFmtId="0" fontId="0" fillId="2" borderId="12"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19" xfId="0" applyFont="1" applyFill="1" applyBorder="1"/>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3" xfId="0" applyBorder="1" applyAlignment="1">
      <alignment horizontal="center" vertical="center" wrapText="1"/>
    </xf>
    <xf numFmtId="0" fontId="0" fillId="2" borderId="24" xfId="0"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xf>
    <xf numFmtId="0" fontId="0" fillId="2" borderId="23" xfId="0" applyFill="1" applyBorder="1"/>
    <xf numFmtId="0" fontId="0" fillId="0" borderId="24" xfId="0" applyBorder="1" applyAlignment="1">
      <alignment horizontal="center" wrapText="1"/>
    </xf>
    <xf numFmtId="0" fontId="0" fillId="0" borderId="25" xfId="0" applyBorder="1" applyAlignment="1">
      <alignment horizontal="center" wrapText="1"/>
    </xf>
    <xf numFmtId="0" fontId="0" fillId="2" borderId="23" xfId="0" applyFill="1" applyBorder="1" applyAlignment="1">
      <alignment horizontal="center" vertical="center" wrapText="1"/>
    </xf>
    <xf numFmtId="0" fontId="0" fillId="2" borderId="24" xfId="0" applyFill="1" applyBorder="1" applyAlignment="1">
      <alignment vertical="center"/>
    </xf>
    <xf numFmtId="0" fontId="0" fillId="0" borderId="26" xfId="0" applyBorder="1" applyAlignment="1">
      <alignment horizontal="left" vertical="center" wrapText="1" indent="1"/>
    </xf>
    <xf numFmtId="0" fontId="0" fillId="0" borderId="21" xfId="0" applyBorder="1" applyAlignment="1">
      <alignment horizontal="left" vertical="center" wrapText="1" indent="1"/>
    </xf>
    <xf numFmtId="0" fontId="0" fillId="0" borderId="20" xfId="0" applyBorder="1" applyAlignment="1">
      <alignment horizontal="left" vertical="center" wrapText="1" indent="1"/>
    </xf>
    <xf numFmtId="0" fontId="0" fillId="0" borderId="1" xfId="0" applyBorder="1" applyAlignment="1">
      <alignment horizontal="left" wrapText="1" indent="1"/>
    </xf>
    <xf numFmtId="0" fontId="0" fillId="0" borderId="0" xfId="0" applyAlignment="1"/>
    <xf numFmtId="0" fontId="1" fillId="0" borderId="0" xfId="0" applyFont="1" applyAlignment="1">
      <alignment horizontal="center" vertical="center"/>
    </xf>
    <xf numFmtId="0" fontId="5" fillId="0" borderId="0" xfId="0" applyFont="1" applyProtection="1"/>
    <xf numFmtId="0" fontId="5" fillId="4" borderId="0" xfId="0" applyFont="1" applyFill="1" applyProtection="1"/>
    <xf numFmtId="0" fontId="4" fillId="0" borderId="0" xfId="0" applyFont="1" applyProtection="1"/>
    <xf numFmtId="14" fontId="4" fillId="0" borderId="0" xfId="0" applyNumberFormat="1" applyFont="1" applyAlignment="1" applyProtection="1">
      <alignment horizontal="left"/>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3"/>
    </xf>
    <xf numFmtId="14" fontId="6" fillId="0" borderId="0" xfId="0" applyNumberFormat="1" applyFont="1" applyFill="1" applyBorder="1" applyAlignment="1" applyProtection="1">
      <alignment horizontal="center" vertical="center"/>
    </xf>
    <xf numFmtId="14" fontId="4" fillId="0" borderId="0" xfId="0" applyNumberFormat="1" applyFont="1" applyFill="1" applyBorder="1" applyAlignment="1" applyProtection="1">
      <alignment horizontal="left"/>
    </xf>
    <xf numFmtId="0" fontId="4" fillId="0" borderId="0" xfId="0" applyFont="1" applyFill="1" applyBorder="1" applyProtection="1"/>
    <xf numFmtId="0" fontId="6" fillId="5" borderId="0" xfId="0" applyFont="1" applyFill="1" applyAlignment="1" applyProtection="1">
      <alignment horizontal="left" vertical="center" indent="3"/>
    </xf>
    <xf numFmtId="14" fontId="6" fillId="5" borderId="10" xfId="0" applyNumberFormat="1" applyFont="1" applyFill="1" applyBorder="1" applyAlignment="1" applyProtection="1">
      <alignment horizontal="center" vertical="center"/>
    </xf>
    <xf numFmtId="0" fontId="6" fillId="5" borderId="10" xfId="0" applyFont="1" applyFill="1" applyBorder="1" applyAlignment="1" applyProtection="1">
      <alignment horizontal="center" vertical="center"/>
    </xf>
    <xf numFmtId="0" fontId="4" fillId="0" borderId="0" xfId="0" applyFont="1" applyFill="1" applyProtection="1"/>
    <xf numFmtId="0" fontId="6" fillId="0" borderId="0" xfId="0" applyFont="1" applyFill="1" applyAlignment="1" applyProtection="1">
      <alignment horizontal="left" vertical="center" indent="3"/>
    </xf>
    <xf numFmtId="14" fontId="4" fillId="0" borderId="0" xfId="0" applyNumberFormat="1" applyFont="1" applyFill="1" applyAlignment="1" applyProtection="1">
      <alignment horizontal="left"/>
    </xf>
    <xf numFmtId="14" fontId="4" fillId="0" borderId="0" xfId="0" applyNumberFormat="1" applyFont="1" applyFill="1" applyBorder="1" applyProtection="1"/>
    <xf numFmtId="0" fontId="8" fillId="0" borderId="0" xfId="0" applyFont="1" applyProtection="1"/>
    <xf numFmtId="0" fontId="0" fillId="3" borderId="0" xfId="0" applyFill="1" applyAlignment="1">
      <alignment vertical="center"/>
    </xf>
    <xf numFmtId="0" fontId="1" fillId="0" borderId="0" xfId="0" applyFont="1" applyAlignment="1" applyProtection="1">
      <alignment horizontal="center"/>
    </xf>
    <xf numFmtId="0" fontId="0" fillId="0" borderId="0" xfId="0" applyFill="1"/>
    <xf numFmtId="0" fontId="4" fillId="0" borderId="0" xfId="0" applyFont="1" applyAlignment="1">
      <alignment vertical="center"/>
    </xf>
    <xf numFmtId="0" fontId="9" fillId="0" borderId="0" xfId="0" applyFont="1"/>
    <xf numFmtId="0" fontId="1" fillId="0" borderId="0" xfId="0" applyFont="1" applyBorder="1" applyAlignment="1" applyProtection="1">
      <alignment horizontal="center" vertical="center"/>
    </xf>
    <xf numFmtId="0" fontId="0" fillId="0" borderId="1" xfId="0" applyBorder="1" applyAlignment="1" applyProtection="1">
      <alignment horizontal="left" vertical="top" indent="1"/>
      <protection locked="0"/>
    </xf>
    <xf numFmtId="0" fontId="0" fillId="0" borderId="0" xfId="0" applyFill="1" applyAlignment="1">
      <alignment horizontal="left" vertical="top" indent="1"/>
    </xf>
    <xf numFmtId="0" fontId="0" fillId="0" borderId="1" xfId="0" applyFill="1" applyBorder="1" applyAlignment="1" applyProtection="1">
      <alignment horizontal="left" vertical="top" indent="1"/>
      <protection locked="0"/>
    </xf>
    <xf numFmtId="0" fontId="0" fillId="0" borderId="0" xfId="0" applyFill="1" applyBorder="1" applyAlignment="1">
      <alignment horizontal="left" vertical="top" wrapText="1" indent="1"/>
    </xf>
    <xf numFmtId="0" fontId="0" fillId="0" borderId="0" xfId="0" applyAlignment="1">
      <alignment horizontal="left" vertical="top" indent="1"/>
    </xf>
    <xf numFmtId="0" fontId="0" fillId="0" borderId="0" xfId="0" applyAlignment="1" applyProtection="1">
      <alignment horizontal="left" vertical="top" indent="1"/>
    </xf>
    <xf numFmtId="0" fontId="1" fillId="0" borderId="7" xfId="0" applyFont="1" applyFill="1" applyBorder="1" applyAlignment="1">
      <alignment horizontal="left" vertical="top" indent="1"/>
    </xf>
    <xf numFmtId="0" fontId="1" fillId="0" borderId="0" xfId="0" applyFont="1" applyFill="1" applyBorder="1" applyAlignment="1">
      <alignment horizontal="center" vertical="top"/>
    </xf>
    <xf numFmtId="3" fontId="0" fillId="0" borderId="1" xfId="0" applyNumberFormat="1" applyFill="1" applyBorder="1" applyAlignment="1" applyProtection="1">
      <alignment horizontal="right" vertical="center" indent="1"/>
      <protection locked="0"/>
    </xf>
    <xf numFmtId="49" fontId="0" fillId="0" borderId="1" xfId="0" applyNumberFormat="1" applyBorder="1" applyAlignment="1" applyProtection="1">
      <protection locked="0"/>
    </xf>
    <xf numFmtId="49" fontId="1" fillId="0" borderId="0" xfId="0" applyNumberFormat="1" applyFont="1" applyBorder="1" applyAlignment="1">
      <alignment horizontal="center" vertical="center" wrapText="1"/>
    </xf>
    <xf numFmtId="49" fontId="1" fillId="0" borderId="0" xfId="0" applyNumberFormat="1" applyFont="1" applyBorder="1" applyAlignment="1">
      <alignment vertical="center"/>
    </xf>
    <xf numFmtId="49" fontId="0" fillId="0" borderId="0" xfId="0" applyNumberFormat="1" applyFill="1"/>
    <xf numFmtId="49" fontId="0" fillId="0" borderId="1" xfId="0" applyNumberFormat="1" applyBorder="1" applyAlignment="1" applyProtection="1">
      <alignment horizontal="center" vertical="center" wrapText="1"/>
      <protection locked="0"/>
    </xf>
    <xf numFmtId="49" fontId="0" fillId="0" borderId="1" xfId="0" applyNumberFormat="1" applyFill="1" applyBorder="1" applyAlignment="1" applyProtection="1">
      <alignment wrapText="1"/>
      <protection locked="0"/>
    </xf>
    <xf numFmtId="49" fontId="1" fillId="0" borderId="0" xfId="0" applyNumberFormat="1" applyFont="1" applyAlignment="1">
      <alignment horizontal="left" vertical="center" indent="1"/>
    </xf>
    <xf numFmtId="49" fontId="1" fillId="0" borderId="0" xfId="0" applyNumberFormat="1" applyFont="1" applyAlignment="1">
      <alignment horizontal="left" vertical="center" wrapText="1" indent="1"/>
    </xf>
    <xf numFmtId="0" fontId="0" fillId="3" borderId="0" xfId="0" applyFill="1" applyAlignment="1">
      <alignment horizontal="center" vertical="center"/>
    </xf>
    <xf numFmtId="0" fontId="0" fillId="3" borderId="0" xfId="0" applyFill="1" applyAlignment="1">
      <alignment horizontal="left" vertical="top" indent="1"/>
    </xf>
    <xf numFmtId="0" fontId="1" fillId="0" borderId="0" xfId="0" applyFont="1" applyBorder="1" applyAlignment="1">
      <alignment horizontal="left" vertical="center"/>
    </xf>
    <xf numFmtId="0" fontId="1" fillId="3" borderId="0" xfId="0" applyFont="1" applyFill="1" applyBorder="1" applyAlignment="1">
      <alignment vertical="center"/>
    </xf>
    <xf numFmtId="0" fontId="0" fillId="3" borderId="0"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0" fillId="0" borderId="1" xfId="0" applyBorder="1" applyAlignment="1">
      <alignment horizontal="left" vertical="top" wrapText="1" indent="1"/>
    </xf>
    <xf numFmtId="0" fontId="0" fillId="0" borderId="1" xfId="0" applyBorder="1" applyAlignment="1">
      <alignment horizontal="center" vertical="top" wrapText="1"/>
    </xf>
    <xf numFmtId="0" fontId="1" fillId="0" borderId="0" xfId="0" applyFont="1" applyAlignment="1">
      <alignment horizontal="center" vertical="center"/>
    </xf>
    <xf numFmtId="0" fontId="0" fillId="0" borderId="0" xfId="0" applyFill="1" applyBorder="1" applyAlignment="1">
      <alignment horizontal="left" vertical="top" indent="1"/>
    </xf>
    <xf numFmtId="0" fontId="1" fillId="0" borderId="0" xfId="0" applyFont="1" applyFill="1" applyBorder="1" applyAlignment="1" applyProtection="1">
      <alignment horizontal="center" vertical="center"/>
    </xf>
    <xf numFmtId="0" fontId="0" fillId="0" borderId="0" xfId="0" applyFill="1" applyBorder="1"/>
    <xf numFmtId="0" fontId="0" fillId="0" borderId="0" xfId="0" applyFill="1" applyBorder="1" applyAlignment="1">
      <alignment horizontal="center"/>
    </xf>
    <xf numFmtId="0" fontId="0" fillId="0" borderId="0" xfId="0" applyFill="1" applyBorder="1" applyProtection="1"/>
    <xf numFmtId="0" fontId="0" fillId="0" borderId="0" xfId="0" applyFill="1" applyBorder="1" applyAlignment="1">
      <alignment horizontal="center" vertical="center"/>
    </xf>
    <xf numFmtId="0" fontId="1" fillId="0" borderId="0" xfId="0" applyFont="1" applyFill="1" applyBorder="1" applyAlignment="1" applyProtection="1">
      <alignment horizontal="left" indent="1"/>
    </xf>
    <xf numFmtId="14" fontId="4" fillId="0" borderId="0" xfId="0" applyNumberFormat="1" applyFont="1" applyFill="1" applyProtection="1"/>
    <xf numFmtId="0" fontId="1" fillId="0" borderId="0" xfId="0" applyFont="1" applyAlignment="1">
      <alignment horizontal="center"/>
    </xf>
    <xf numFmtId="0" fontId="0" fillId="0" borderId="6" xfId="0" applyBorder="1" applyAlignment="1">
      <alignment horizontal="left" vertical="center" wrapText="1" indent="1"/>
    </xf>
    <xf numFmtId="0" fontId="0" fillId="3" borderId="1" xfId="0" applyFill="1" applyBorder="1" applyAlignment="1">
      <alignment horizontal="center" vertical="top"/>
    </xf>
    <xf numFmtId="0" fontId="0" fillId="3" borderId="2" xfId="0" applyFill="1" applyBorder="1" applyAlignment="1">
      <alignment vertical="top"/>
    </xf>
    <xf numFmtId="0" fontId="0" fillId="3" borderId="1" xfId="0" applyFill="1" applyBorder="1" applyAlignment="1">
      <alignment vertical="top"/>
    </xf>
    <xf numFmtId="0" fontId="0" fillId="0" borderId="0" xfId="0" applyAlignment="1">
      <alignment vertical="top"/>
    </xf>
    <xf numFmtId="0" fontId="0" fillId="0" borderId="2" xfId="0" applyBorder="1" applyAlignment="1">
      <alignment horizontal="left" vertical="top" wrapText="1" indent="1"/>
    </xf>
    <xf numFmtId="0" fontId="1" fillId="0" borderId="17" xfId="0" applyFont="1" applyBorder="1" applyAlignment="1">
      <alignment horizontal="left" vertical="center" indent="1"/>
    </xf>
    <xf numFmtId="3" fontId="0" fillId="0" borderId="1" xfId="0" applyNumberFormat="1" applyBorder="1" applyAlignment="1" applyProtection="1">
      <alignment horizontal="right" vertical="center" indent="1"/>
      <protection locked="0"/>
    </xf>
    <xf numFmtId="3" fontId="1" fillId="0" borderId="17" xfId="0" applyNumberFormat="1" applyFont="1" applyBorder="1" applyAlignment="1" applyProtection="1">
      <alignment horizontal="right" vertical="center" indent="1"/>
      <protection locked="0"/>
    </xf>
    <xf numFmtId="3" fontId="0" fillId="0" borderId="3" xfId="0" applyNumberFormat="1" applyBorder="1" applyAlignment="1" applyProtection="1">
      <alignment horizontal="right" vertical="center" indent="1"/>
      <protection locked="0"/>
    </xf>
    <xf numFmtId="3" fontId="0" fillId="0" borderId="17" xfId="0" applyNumberFormat="1" applyBorder="1" applyAlignment="1" applyProtection="1">
      <alignment horizontal="right" vertical="center" indent="1"/>
      <protection locked="0"/>
    </xf>
    <xf numFmtId="3" fontId="0" fillId="0" borderId="22" xfId="0" applyNumberFormat="1" applyBorder="1" applyAlignment="1" applyProtection="1">
      <alignment horizontal="right" vertical="center" indent="1"/>
      <protection locked="0"/>
    </xf>
    <xf numFmtId="3" fontId="0" fillId="0" borderId="15" xfId="0" applyNumberFormat="1" applyBorder="1" applyAlignment="1" applyProtection="1">
      <alignment horizontal="right" vertical="center" indent="1"/>
      <protection locked="0"/>
    </xf>
    <xf numFmtId="0" fontId="1" fillId="0" borderId="21" xfId="0" applyFont="1" applyBorder="1" applyAlignment="1">
      <alignment horizontal="left" vertical="center" wrapText="1" indent="1"/>
    </xf>
    <xf numFmtId="3" fontId="0" fillId="0" borderId="12" xfId="0" applyNumberFormat="1" applyBorder="1" applyAlignment="1" applyProtection="1">
      <alignment horizontal="right" vertical="center" indent="1"/>
      <protection locked="0"/>
    </xf>
    <xf numFmtId="3" fontId="0" fillId="2" borderId="12" xfId="0" applyNumberFormat="1" applyFill="1" applyBorder="1" applyAlignment="1">
      <alignment horizontal="right" vertical="center" indent="1"/>
    </xf>
    <xf numFmtId="3" fontId="0" fillId="2" borderId="1" xfId="0" applyNumberFormat="1" applyFill="1" applyBorder="1" applyAlignment="1">
      <alignment horizontal="right" vertical="center" indent="1"/>
    </xf>
    <xf numFmtId="3" fontId="0" fillId="2" borderId="3" xfId="0" applyNumberFormat="1" applyFill="1" applyBorder="1" applyAlignment="1">
      <alignment horizontal="right" vertical="center" indent="1"/>
    </xf>
    <xf numFmtId="3" fontId="0" fillId="2" borderId="3" xfId="0" applyNumberFormat="1" applyFill="1" applyBorder="1" applyAlignment="1" applyProtection="1">
      <alignment horizontal="right" vertical="center" indent="1"/>
    </xf>
    <xf numFmtId="3" fontId="0" fillId="2" borderId="1" xfId="0" applyNumberFormat="1" applyFill="1" applyBorder="1" applyAlignment="1" applyProtection="1">
      <alignment horizontal="right" vertical="center" indent="1"/>
    </xf>
    <xf numFmtId="3" fontId="0" fillId="2" borderId="17" xfId="0" applyNumberFormat="1" applyFill="1" applyBorder="1" applyAlignment="1" applyProtection="1">
      <alignment horizontal="right" vertical="center" indent="1"/>
    </xf>
    <xf numFmtId="3" fontId="0" fillId="2" borderId="18" xfId="0" applyNumberFormat="1" applyFill="1" applyBorder="1" applyAlignment="1" applyProtection="1">
      <alignment horizontal="right" vertical="center" indent="1"/>
    </xf>
    <xf numFmtId="0" fontId="0" fillId="0" borderId="3" xfId="0" applyBorder="1" applyAlignment="1">
      <alignment horizontal="left" vertical="center" indent="1"/>
    </xf>
    <xf numFmtId="0" fontId="0" fillId="0" borderId="12" xfId="0" applyBorder="1" applyAlignment="1">
      <alignment horizontal="left" vertical="center" indent="1"/>
    </xf>
    <xf numFmtId="0" fontId="0" fillId="0" borderId="20" xfId="0" applyBorder="1" applyAlignment="1">
      <alignment horizontal="left" vertical="center" indent="1"/>
    </xf>
    <xf numFmtId="0" fontId="1" fillId="0" borderId="21" xfId="0" applyFont="1" applyBorder="1" applyAlignment="1">
      <alignment horizontal="left" vertical="center" indent="1"/>
    </xf>
    <xf numFmtId="3" fontId="1" fillId="0" borderId="18" xfId="0" applyNumberFormat="1" applyFont="1" applyBorder="1" applyAlignment="1" applyProtection="1">
      <alignment horizontal="right" vertical="center" indent="1"/>
      <protection locked="0"/>
    </xf>
    <xf numFmtId="0" fontId="4" fillId="0" borderId="0" xfId="0" applyFont="1" applyAlignment="1" applyProtection="1">
      <alignment horizontal="left" vertical="center" indent="1"/>
    </xf>
    <xf numFmtId="0" fontId="13" fillId="7" borderId="0" xfId="1" applyFont="1" applyFill="1" applyAlignment="1" applyProtection="1">
      <alignment horizontal="center" vertical="center"/>
    </xf>
    <xf numFmtId="0" fontId="13" fillId="0" borderId="0" xfId="1" applyFont="1" applyFill="1" applyAlignment="1" applyProtection="1">
      <alignment horizontal="center" vertical="center"/>
    </xf>
    <xf numFmtId="3" fontId="0" fillId="0" borderId="18" xfId="0" applyNumberFormat="1" applyBorder="1" applyAlignment="1" applyProtection="1">
      <alignment horizontal="right" vertical="center" indent="1"/>
      <protection locked="0"/>
    </xf>
    <xf numFmtId="3" fontId="0" fillId="0" borderId="13" xfId="0" applyNumberFormat="1" applyBorder="1" applyAlignment="1" applyProtection="1">
      <alignment horizontal="right" vertical="center" indent="1"/>
      <protection locked="0"/>
    </xf>
    <xf numFmtId="3" fontId="0" fillId="2" borderId="18" xfId="0" applyNumberFormat="1" applyFill="1" applyBorder="1" applyAlignment="1">
      <alignment horizontal="right" vertical="center" indent="1"/>
    </xf>
    <xf numFmtId="0" fontId="4" fillId="0" borderId="0" xfId="0" applyFont="1" applyFill="1" applyAlignment="1" applyProtection="1">
      <alignment horizontal="left" vertical="center" indent="1"/>
    </xf>
    <xf numFmtId="0" fontId="10" fillId="0" borderId="1" xfId="0" applyFont="1" applyFill="1" applyBorder="1" applyAlignment="1" applyProtection="1">
      <alignment horizontal="center" vertical="center" wrapText="1"/>
    </xf>
    <xf numFmtId="0" fontId="4" fillId="0" borderId="1" xfId="0" quotePrefix="1" applyFont="1" applyBorder="1" applyAlignment="1" applyProtection="1">
      <alignment horizontal="left" vertical="center" indent="1"/>
    </xf>
    <xf numFmtId="14" fontId="0" fillId="0" borderId="1" xfId="0" applyNumberFormat="1" applyBorder="1" applyAlignment="1" applyProtection="1">
      <alignment horizontal="center" vertical="center"/>
      <protection locked="0"/>
    </xf>
    <xf numFmtId="0" fontId="14" fillId="0" borderId="1" xfId="2" applyBorder="1" applyAlignment="1" applyProtection="1">
      <alignment horizontal="left" vertical="center" indent="1"/>
      <protection locked="0"/>
    </xf>
    <xf numFmtId="0" fontId="15" fillId="0" borderId="0" xfId="0" applyFont="1" applyAlignment="1">
      <alignment vertical="center"/>
    </xf>
    <xf numFmtId="0" fontId="16" fillId="0" borderId="0" xfId="0" applyFont="1" applyAlignment="1">
      <alignment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xf>
    <xf numFmtId="0" fontId="4" fillId="0" borderId="1" xfId="0" applyFont="1" applyBorder="1" applyAlignment="1" applyProtection="1">
      <alignment horizontal="center" vertical="center"/>
      <protection locked="0"/>
    </xf>
    <xf numFmtId="0" fontId="0" fillId="3" borderId="1" xfId="0" applyFill="1" applyBorder="1" applyAlignment="1" applyProtection="1">
      <alignment horizontal="right" vertical="center" indent="1"/>
    </xf>
    <xf numFmtId="0" fontId="0" fillId="3" borderId="1" xfId="0" applyFill="1" applyBorder="1" applyAlignment="1" applyProtection="1">
      <alignment horizontal="left" vertical="top" indent="1"/>
    </xf>
    <xf numFmtId="0" fontId="0" fillId="3" borderId="1" xfId="0" applyFill="1" applyBorder="1" applyAlignment="1" applyProtection="1">
      <alignment vertical="center"/>
    </xf>
    <xf numFmtId="164" fontId="0" fillId="0" borderId="1" xfId="0" applyNumberFormat="1" applyBorder="1" applyAlignment="1" applyProtection="1">
      <alignment horizontal="center" vertical="center"/>
      <protection locked="0"/>
    </xf>
    <xf numFmtId="49" fontId="1"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1" fillId="0" borderId="0" xfId="0" applyFont="1" applyAlignment="1">
      <alignment horizontal="left" vertical="center" wrapText="1" indent="1"/>
    </xf>
    <xf numFmtId="49" fontId="0" fillId="0" borderId="1" xfId="0" applyNumberFormat="1" applyBorder="1" applyAlignment="1" applyProtection="1">
      <alignment horizontal="center" vertical="center"/>
      <protection locked="0"/>
    </xf>
    <xf numFmtId="49" fontId="0" fillId="0" borderId="0" xfId="0" applyNumberFormat="1" applyFill="1" applyBorder="1" applyAlignment="1" applyProtection="1">
      <alignment horizontal="center" vertical="center"/>
    </xf>
    <xf numFmtId="49" fontId="0" fillId="0" borderId="0" xfId="0" quotePrefix="1" applyNumberFormat="1" applyFill="1" applyBorder="1" applyAlignment="1" applyProtection="1">
      <alignment horizontal="left" vertical="center" wrapText="1" indent="1" readingOrder="1"/>
    </xf>
    <xf numFmtId="49" fontId="0" fillId="0" borderId="0" xfId="0" applyNumberFormat="1" applyFill="1" applyBorder="1" applyAlignment="1" applyProtection="1">
      <alignment horizontal="center" vertical="center" wrapText="1"/>
    </xf>
    <xf numFmtId="49" fontId="0" fillId="0" borderId="0" xfId="0" applyNumberFormat="1" applyFill="1" applyBorder="1" applyAlignment="1" applyProtection="1">
      <alignment wrapText="1"/>
    </xf>
    <xf numFmtId="49" fontId="0" fillId="0" borderId="0" xfId="0" applyNumberFormat="1" applyFill="1" applyProtection="1"/>
    <xf numFmtId="49" fontId="1" fillId="0" borderId="0" xfId="0" applyNumberFormat="1" applyFont="1" applyAlignment="1" applyProtection="1">
      <alignment horizontal="left" vertical="center" indent="1"/>
    </xf>
    <xf numFmtId="49" fontId="0" fillId="0" borderId="0" xfId="0" applyNumberFormat="1" applyProtection="1"/>
    <xf numFmtId="49" fontId="0" fillId="0" borderId="0" xfId="0" applyNumberFormat="1" applyAlignment="1" applyProtection="1">
      <alignment horizontal="center" vertical="center"/>
    </xf>
    <xf numFmtId="49" fontId="1" fillId="0" borderId="0" xfId="0" applyNumberFormat="1" applyFont="1" applyAlignment="1" applyProtection="1">
      <alignment vertical="center"/>
    </xf>
    <xf numFmtId="49"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xf>
    <xf numFmtId="0" fontId="1" fillId="0" borderId="7" xfId="0" applyFont="1" applyFill="1" applyBorder="1" applyAlignment="1" applyProtection="1">
      <alignment horizontal="left" vertical="top" indent="1"/>
    </xf>
    <xf numFmtId="49" fontId="0" fillId="0" borderId="0" xfId="0" applyNumberFormat="1" applyAlignment="1" applyProtection="1">
      <alignment vertical="center"/>
    </xf>
    <xf numFmtId="49" fontId="0" fillId="0" borderId="1" xfId="0" applyNumberFormat="1" applyBorder="1" applyAlignment="1" applyProtection="1">
      <alignment horizontal="center" vertical="center"/>
    </xf>
    <xf numFmtId="49" fontId="1" fillId="0" borderId="1" xfId="0" applyNumberFormat="1" applyFont="1" applyBorder="1" applyAlignment="1" applyProtection="1">
      <alignment horizontal="left" vertical="center" wrapText="1" indent="1"/>
    </xf>
    <xf numFmtId="49" fontId="0" fillId="0" borderId="1" xfId="0" applyNumberFormat="1" applyBorder="1" applyAlignment="1" applyProtection="1">
      <alignment horizontal="center" vertical="center" wrapText="1"/>
    </xf>
    <xf numFmtId="49" fontId="0" fillId="3" borderId="1" xfId="0" applyNumberFormat="1" applyFill="1" applyBorder="1" applyAlignment="1" applyProtection="1">
      <alignment horizontal="center" vertical="center"/>
    </xf>
    <xf numFmtId="49" fontId="0" fillId="3" borderId="1" xfId="0" applyNumberFormat="1" applyFill="1" applyBorder="1" applyAlignment="1" applyProtection="1"/>
    <xf numFmtId="0" fontId="0" fillId="0" borderId="0" xfId="0" applyAlignment="1" applyProtection="1">
      <alignment vertical="center"/>
    </xf>
    <xf numFmtId="0" fontId="0" fillId="0" borderId="1" xfId="0" applyBorder="1" applyAlignment="1" applyProtection="1">
      <alignment horizontal="left" vertical="center" wrapText="1" inden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center" wrapText="1" indent="1"/>
      <protection locked="0"/>
    </xf>
    <xf numFmtId="0" fontId="0" fillId="3" borderId="0" xfId="0" applyFill="1" applyBorder="1" applyAlignment="1" applyProtection="1">
      <alignment horizontal="center" vertical="center"/>
      <protection locked="0"/>
    </xf>
    <xf numFmtId="0" fontId="0" fillId="0" borderId="6" xfId="0" applyBorder="1" applyAlignment="1" applyProtection="1">
      <alignment horizontal="left" vertical="center" wrapText="1" indent="1"/>
      <protection locked="0"/>
    </xf>
    <xf numFmtId="0" fontId="0" fillId="3" borderId="4" xfId="0" applyFill="1" applyBorder="1" applyAlignment="1" applyProtection="1">
      <alignment horizontal="center" vertical="center"/>
      <protection locked="0"/>
    </xf>
    <xf numFmtId="0" fontId="1" fillId="0" borderId="0" xfId="0" applyFont="1" applyBorder="1" applyAlignment="1" applyProtection="1">
      <alignment horizontal="left" vertical="center" indent="1"/>
      <protection locked="0"/>
    </xf>
    <xf numFmtId="0" fontId="1" fillId="0" borderId="7" xfId="0" applyFont="1" applyBorder="1" applyAlignment="1" applyProtection="1">
      <alignment horizontal="left" vertical="center" wrapText="1" indent="1"/>
      <protection locked="0"/>
    </xf>
    <xf numFmtId="0" fontId="0" fillId="0" borderId="3" xfId="0" applyBorder="1" applyAlignment="1" applyProtection="1">
      <alignment horizontal="center" vertical="center"/>
      <protection locked="0"/>
    </xf>
    <xf numFmtId="0" fontId="0" fillId="0" borderId="1" xfId="0" quotePrefix="1" applyBorder="1" applyAlignment="1" applyProtection="1">
      <alignment horizontal="left" vertical="center" wrapText="1" indent="1"/>
      <protection locked="0"/>
    </xf>
    <xf numFmtId="0" fontId="1" fillId="0" borderId="0" xfId="0" applyFont="1" applyBorder="1" applyAlignment="1" applyProtection="1">
      <alignment horizontal="left" vertical="center" wrapText="1" indent="1"/>
      <protection locked="0"/>
    </xf>
    <xf numFmtId="0" fontId="0" fillId="3" borderId="0" xfId="0" applyFill="1" applyBorder="1" applyAlignment="1" applyProtection="1">
      <alignment horizontal="center" vertical="center"/>
    </xf>
    <xf numFmtId="0" fontId="0" fillId="3" borderId="7" xfId="0" applyFill="1" applyBorder="1" applyAlignment="1" applyProtection="1">
      <alignment vertical="center"/>
    </xf>
    <xf numFmtId="0" fontId="0" fillId="3" borderId="8" xfId="0" applyFill="1" applyBorder="1" applyAlignment="1" applyProtection="1">
      <alignment vertical="center"/>
    </xf>
    <xf numFmtId="0" fontId="0" fillId="0" borderId="0" xfId="0" applyBorder="1" applyAlignment="1" applyProtection="1">
      <alignment vertical="center"/>
    </xf>
    <xf numFmtId="0" fontId="0" fillId="3" borderId="9" xfId="0" applyFill="1" applyBorder="1" applyAlignment="1" applyProtection="1">
      <alignment horizontal="center" vertical="center"/>
    </xf>
    <xf numFmtId="0" fontId="7" fillId="0" borderId="0" xfId="0" applyFont="1" applyFill="1" applyBorder="1" applyAlignment="1" applyProtection="1">
      <alignment vertical="center"/>
    </xf>
    <xf numFmtId="14" fontId="18" fillId="0" borderId="0" xfId="0" applyNumberFormat="1" applyFont="1" applyAlignment="1" applyProtection="1">
      <alignment vertical="center"/>
    </xf>
    <xf numFmtId="0" fontId="20" fillId="0" borderId="0" xfId="0" applyFont="1" applyProtection="1"/>
    <xf numFmtId="0" fontId="0" fillId="0" borderId="1" xfId="0" applyFill="1" applyBorder="1" applyAlignment="1" applyProtection="1">
      <alignment vertical="center" wrapText="1"/>
      <protection locked="0"/>
    </xf>
    <xf numFmtId="0" fontId="0" fillId="0" borderId="1" xfId="0" applyBorder="1" applyAlignment="1" applyProtection="1">
      <alignment horizontal="right" vertical="center" indent="1"/>
      <protection locked="0"/>
    </xf>
    <xf numFmtId="3" fontId="0" fillId="0" borderId="1" xfId="0" applyNumberFormat="1" applyFill="1" applyBorder="1" applyAlignment="1" applyProtection="1">
      <alignment horizontal="right" vertical="center" wrapText="1" indent="1"/>
      <protection locked="0"/>
    </xf>
    <xf numFmtId="0" fontId="0" fillId="3" borderId="0" xfId="0" applyFill="1" applyBorder="1" applyAlignment="1" applyProtection="1">
      <alignment horizontal="right" vertical="center" indent="1"/>
    </xf>
    <xf numFmtId="9" fontId="0" fillId="0" borderId="1" xfId="0" applyNumberFormat="1" applyBorder="1" applyAlignment="1" applyProtection="1">
      <alignment horizontal="right" vertical="center" indent="1"/>
      <protection locked="0"/>
    </xf>
    <xf numFmtId="0" fontId="0" fillId="3" borderId="0" xfId="0" applyFill="1" applyBorder="1" applyAlignment="1">
      <alignment horizontal="right" vertical="center" indent="1"/>
    </xf>
    <xf numFmtId="0" fontId="0" fillId="3" borderId="7" xfId="0" applyFill="1" applyBorder="1" applyAlignment="1" applyProtection="1">
      <alignment horizontal="right" vertical="center" indent="1"/>
    </xf>
    <xf numFmtId="0" fontId="21" fillId="10" borderId="0" xfId="0" applyFont="1" applyFill="1" applyBorder="1" applyAlignment="1" applyProtection="1">
      <alignment horizontal="center" vertical="center"/>
      <protection locked="0"/>
    </xf>
    <xf numFmtId="0" fontId="0" fillId="10" borderId="0" xfId="0" applyFill="1" applyBorder="1" applyAlignment="1" applyProtection="1">
      <alignment horizontal="center" vertical="center"/>
      <protection locked="0"/>
    </xf>
    <xf numFmtId="0" fontId="0" fillId="10" borderId="0" xfId="0" applyFill="1" applyBorder="1" applyAlignment="1" applyProtection="1">
      <alignment horizontal="right" vertical="center"/>
    </xf>
    <xf numFmtId="0" fontId="0" fillId="10" borderId="0" xfId="0" applyFill="1" applyBorder="1" applyAlignment="1" applyProtection="1">
      <alignment vertical="center"/>
    </xf>
    <xf numFmtId="0" fontId="9" fillId="0" borderId="0" xfId="0" applyFont="1" applyAlignment="1">
      <alignment horizontal="center" vertical="center"/>
    </xf>
    <xf numFmtId="0" fontId="22" fillId="0" borderId="0" xfId="0" applyFont="1"/>
    <xf numFmtId="0" fontId="21" fillId="0" borderId="0" xfId="0" applyFont="1"/>
    <xf numFmtId="0" fontId="22" fillId="0" borderId="0" xfId="0" applyFont="1" applyAlignment="1">
      <alignment wrapText="1"/>
    </xf>
    <xf numFmtId="0" fontId="24" fillId="0" borderId="0" xfId="0" applyFont="1" applyFill="1"/>
    <xf numFmtId="0" fontId="6" fillId="11" borderId="10" xfId="0" applyFont="1" applyFill="1" applyBorder="1" applyAlignment="1">
      <alignment horizontal="center" vertical="center"/>
    </xf>
    <xf numFmtId="0" fontId="26" fillId="0" borderId="0" xfId="0" applyFont="1" applyProtection="1"/>
    <xf numFmtId="0" fontId="25" fillId="0" borderId="0" xfId="0" applyFont="1"/>
    <xf numFmtId="0" fontId="1" fillId="0" borderId="0" xfId="0" applyFont="1" applyAlignment="1">
      <alignment horizontal="center" vertical="center"/>
    </xf>
    <xf numFmtId="0" fontId="0"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left" vertical="center" indent="1"/>
    </xf>
    <xf numFmtId="0" fontId="1" fillId="0" borderId="0" xfId="0" applyFont="1" applyFill="1" applyAlignment="1">
      <alignment vertical="center"/>
    </xf>
    <xf numFmtId="0" fontId="13" fillId="0" borderId="0" xfId="1" applyFont="1" applyFill="1" applyBorder="1" applyAlignment="1" applyProtection="1">
      <alignment horizontal="center" vertical="center"/>
    </xf>
    <xf numFmtId="0" fontId="1" fillId="0" borderId="0" xfId="0" applyFont="1" applyAlignment="1">
      <alignment horizontal="center" vertical="center"/>
    </xf>
    <xf numFmtId="0" fontId="0" fillId="0" borderId="30" xfId="0" applyBorder="1" applyAlignment="1">
      <alignment horizontal="left" vertical="center" wrapText="1" inden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3" xfId="0" applyFill="1" applyBorder="1" applyAlignment="1">
      <alignment horizontal="center" vertical="center"/>
    </xf>
    <xf numFmtId="0" fontId="28" fillId="0" borderId="0" xfId="0" applyFont="1" applyAlignment="1">
      <alignment horizontal="center"/>
    </xf>
    <xf numFmtId="0" fontId="29" fillId="12" borderId="0" xfId="0" applyFont="1" applyFill="1" applyAlignment="1">
      <alignment horizontal="center" vertical="center"/>
    </xf>
    <xf numFmtId="0" fontId="22" fillId="0" borderId="0" xfId="0" applyFont="1" applyAlignment="1">
      <alignment vertical="center" wrapText="1"/>
    </xf>
    <xf numFmtId="0" fontId="6" fillId="5" borderId="0" xfId="0" applyFont="1" applyFill="1" applyAlignment="1" applyProtection="1">
      <alignment horizontal="center"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1" fillId="3" borderId="0" xfId="0" applyFont="1" applyFill="1" applyAlignment="1">
      <alignment horizontal="left" vertical="center" indent="1"/>
    </xf>
    <xf numFmtId="44" fontId="0" fillId="0" borderId="0" xfId="3" applyFont="1" applyAlignment="1" applyProtection="1"/>
    <xf numFmtId="0" fontId="1" fillId="0" borderId="0" xfId="0" applyFont="1" applyAlignment="1"/>
    <xf numFmtId="0" fontId="1" fillId="0" borderId="0" xfId="0" applyFont="1" applyBorder="1" applyAlignment="1">
      <alignment horizontal="center" wrapText="1"/>
    </xf>
    <xf numFmtId="0" fontId="9" fillId="0" borderId="0" xfId="0" applyFont="1" applyAlignment="1">
      <alignment vertical="center"/>
    </xf>
    <xf numFmtId="0" fontId="0" fillId="0" borderId="0" xfId="0" applyAlignment="1">
      <alignment horizontal="left"/>
    </xf>
    <xf numFmtId="0" fontId="1" fillId="0" borderId="0" xfId="0" applyFont="1" applyFill="1" applyAlignment="1">
      <alignment horizontal="left"/>
    </xf>
    <xf numFmtId="0" fontId="1" fillId="0" borderId="0" xfId="0" applyFont="1" applyFill="1" applyAlignment="1"/>
    <xf numFmtId="0" fontId="6" fillId="9" borderId="10" xfId="0" applyFont="1" applyFill="1" applyBorder="1" applyAlignment="1" applyProtection="1">
      <alignment horizontal="center" vertical="center"/>
      <protection locked="0"/>
    </xf>
    <xf numFmtId="0" fontId="7" fillId="8" borderId="28" xfId="0" applyFont="1" applyFill="1" applyBorder="1" applyAlignment="1" applyProtection="1">
      <alignment vertical="center"/>
      <protection locked="0"/>
    </xf>
    <xf numFmtId="0" fontId="7" fillId="8" borderId="29" xfId="0" applyFont="1" applyFill="1" applyBorder="1" applyAlignment="1" applyProtection="1">
      <alignment vertical="center"/>
      <protection locked="0"/>
    </xf>
    <xf numFmtId="0" fontId="6" fillId="8" borderId="27" xfId="0" applyFont="1" applyFill="1" applyBorder="1" applyAlignment="1" applyProtection="1">
      <alignment horizontal="left" vertical="center" indent="1"/>
      <protection locked="0"/>
    </xf>
    <xf numFmtId="0" fontId="0" fillId="0" borderId="1" xfId="0" quotePrefix="1" applyFill="1" applyBorder="1" applyAlignment="1" applyProtection="1">
      <alignment horizontal="left" vertical="top" wrapText="1" indent="1"/>
      <protection locked="0"/>
    </xf>
    <xf numFmtId="0" fontId="0" fillId="0" borderId="1" xfId="0" applyFill="1" applyBorder="1" applyAlignment="1" applyProtection="1">
      <alignment horizontal="left" vertical="top" wrapText="1" indent="1"/>
      <protection locked="0"/>
    </xf>
    <xf numFmtId="0" fontId="0" fillId="0" borderId="1" xfId="0" applyBorder="1" applyAlignment="1" applyProtection="1">
      <alignment horizontal="left" vertical="top" wrapText="1" indent="1"/>
      <protection locked="0"/>
    </xf>
    <xf numFmtId="49" fontId="0" fillId="0" borderId="1" xfId="0" applyNumberFormat="1" applyBorder="1" applyAlignment="1" applyProtection="1">
      <alignment wrapText="1"/>
      <protection locked="0"/>
    </xf>
    <xf numFmtId="0" fontId="0" fillId="0" borderId="1" xfId="0" applyBorder="1" applyAlignment="1" applyProtection="1">
      <alignment vertical="center" wrapText="1"/>
      <protection locked="0"/>
    </xf>
    <xf numFmtId="0" fontId="12" fillId="6" borderId="0" xfId="0" applyFont="1" applyFill="1" applyAlignment="1" applyProtection="1">
      <alignment horizontal="center"/>
    </xf>
    <xf numFmtId="0" fontId="19" fillId="8" borderId="7" xfId="0" applyFont="1" applyFill="1" applyBorder="1" applyAlignment="1" applyProtection="1">
      <alignment horizontal="center" vertical="center" wrapText="1"/>
    </xf>
    <xf numFmtId="0" fontId="0" fillId="0" borderId="0" xfId="0" applyAlignment="1" applyProtection="1">
      <alignment horizontal="left" vertical="center" wrapText="1" indent="1"/>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top" wrapText="1"/>
    </xf>
    <xf numFmtId="0" fontId="1" fillId="0" borderId="7" xfId="0" applyFont="1"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center"/>
    </xf>
    <xf numFmtId="0" fontId="21" fillId="10" borderId="0" xfId="0" applyFont="1" applyFill="1" applyBorder="1" applyAlignment="1" applyProtection="1">
      <alignment horizontal="center" vertical="center"/>
      <protection locked="0"/>
    </xf>
    <xf numFmtId="0" fontId="1" fillId="0" borderId="0" xfId="0" applyFont="1" applyAlignment="1">
      <alignment horizontal="center" vertical="top" wrapText="1"/>
    </xf>
    <xf numFmtId="0" fontId="0" fillId="0" borderId="0" xfId="0" applyAlignment="1">
      <alignment horizontal="left"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left" wrapText="1" indent="1"/>
    </xf>
    <xf numFmtId="0" fontId="0" fillId="0" borderId="14" xfId="0" applyBorder="1" applyAlignment="1">
      <alignment horizontal="left" vertical="center" wrapText="1" indent="1"/>
    </xf>
    <xf numFmtId="0" fontId="0" fillId="0" borderId="16" xfId="0" applyBorder="1" applyAlignment="1">
      <alignment horizontal="left" vertical="center" wrapText="1" indent="1"/>
    </xf>
    <xf numFmtId="0" fontId="0" fillId="0" borderId="11" xfId="0" applyBorder="1" applyAlignment="1">
      <alignment horizontal="left" vertical="center" wrapText="1" indent="1"/>
    </xf>
    <xf numFmtId="0" fontId="0" fillId="0" borderId="0" xfId="0" applyAlignment="1">
      <alignment horizontal="left" vertical="center" wrapText="1" indent="1"/>
    </xf>
    <xf numFmtId="0" fontId="0" fillId="0" borderId="26" xfId="0" applyBorder="1" applyAlignment="1">
      <alignment horizontal="left" vertical="center" wrapText="1" indent="1"/>
    </xf>
    <xf numFmtId="0" fontId="0" fillId="0" borderId="0" xfId="0" applyAlignment="1">
      <alignment horizontal="center"/>
    </xf>
  </cellXfs>
  <cellStyles count="4">
    <cellStyle name="Lien hypertexte" xfId="2" builtinId="8"/>
    <cellStyle name="Monétaire" xfId="3" builtinId="4"/>
    <cellStyle name="Normal" xfId="0" builtinId="0"/>
    <cellStyle name="Normal 3" xfId="1"/>
  </cellStyles>
  <dxfs count="50">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color theme="0"/>
      </font>
      <fill>
        <patternFill>
          <bgColor rgb="FFFF0000"/>
        </patternFill>
      </fill>
    </dxf>
    <dxf>
      <fill>
        <patternFill>
          <bgColor rgb="FF92D05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99"/>
      <color rgb="FFFFCC66"/>
      <color rgb="FFFFCC99"/>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2381250</xdr:colOff>
          <xdr:row>5</xdr:row>
          <xdr:rowOff>361950</xdr:rowOff>
        </xdr:from>
        <xdr:to>
          <xdr:col>0</xdr:col>
          <xdr:colOff>3295650</xdr:colOff>
          <xdr:row>5</xdr:row>
          <xdr:rowOff>1047750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abSelected="1" workbookViewId="0">
      <selection activeCell="E9" sqref="E9"/>
    </sheetView>
  </sheetViews>
  <sheetFormatPr baseColWidth="10" defaultRowHeight="15" x14ac:dyDescent="0.25"/>
  <cols>
    <col min="1" max="1" width="4.28515625" style="99" customWidth="1"/>
    <col min="2" max="2" width="34.85546875" style="99" customWidth="1"/>
    <col min="3" max="3" width="19.42578125" style="99" customWidth="1"/>
    <col min="4" max="4" width="32.28515625" style="99" customWidth="1"/>
    <col min="5" max="5" width="15.7109375" style="99" customWidth="1"/>
    <col min="6" max="6" width="36.28515625" style="99" customWidth="1"/>
    <col min="7" max="7" width="19" style="99" customWidth="1"/>
    <col min="8" max="8" width="19.28515625" style="109" customWidth="1"/>
    <col min="9" max="16384" width="11.42578125" style="99"/>
  </cols>
  <sheetData>
    <row r="1" spans="1:9" ht="15.75" thickBot="1" x14ac:dyDescent="0.3">
      <c r="A1" s="97"/>
      <c r="B1" s="97"/>
      <c r="C1" s="266" t="s">
        <v>413</v>
      </c>
      <c r="D1" s="267" t="str">
        <f ca="1">MID(CELL("nomfichier"),FIND("[",CELL("nomfichier"))+1,LEN(C1))</f>
        <v>LCBFT_PSP_202012</v>
      </c>
      <c r="E1" s="98"/>
    </row>
    <row r="2" spans="1:9" ht="24.75" customHeight="1" thickBot="1" x14ac:dyDescent="0.3">
      <c r="B2" s="106" t="s">
        <v>375</v>
      </c>
      <c r="C2" s="296"/>
      <c r="D2" s="106" t="s">
        <v>352</v>
      </c>
      <c r="E2" s="299"/>
      <c r="F2" s="297"/>
      <c r="G2" s="298"/>
      <c r="H2" s="246"/>
    </row>
    <row r="3" spans="1:9" x14ac:dyDescent="0.25">
      <c r="C3" s="248" t="s">
        <v>403</v>
      </c>
      <c r="D3" s="100"/>
      <c r="E3" s="248" t="s">
        <v>404</v>
      </c>
      <c r="H3" s="156"/>
    </row>
    <row r="4" spans="1:9" ht="15.75" thickBot="1" x14ac:dyDescent="0.3">
      <c r="H4" s="156"/>
    </row>
    <row r="5" spans="1:9" ht="24.75" customHeight="1" thickBot="1" x14ac:dyDescent="0.3">
      <c r="B5" s="106" t="s">
        <v>351</v>
      </c>
      <c r="C5" s="107">
        <v>44561</v>
      </c>
      <c r="D5" s="106" t="s">
        <v>353</v>
      </c>
      <c r="E5" s="107" t="s">
        <v>354</v>
      </c>
      <c r="F5" s="106" t="s">
        <v>355</v>
      </c>
      <c r="G5" s="108" t="s">
        <v>402</v>
      </c>
      <c r="H5" s="156"/>
    </row>
    <row r="6" spans="1:9" x14ac:dyDescent="0.25">
      <c r="D6" s="100"/>
      <c r="H6" s="156"/>
    </row>
    <row r="7" spans="1:9" x14ac:dyDescent="0.25">
      <c r="D7" s="100"/>
      <c r="H7" s="156"/>
    </row>
    <row r="8" spans="1:9" s="105" customFormat="1" ht="15.75" x14ac:dyDescent="0.25">
      <c r="A8" s="101"/>
      <c r="B8" s="102"/>
      <c r="C8" s="103"/>
      <c r="D8" s="104"/>
      <c r="H8" s="112"/>
    </row>
    <row r="9" spans="1:9" x14ac:dyDescent="0.25">
      <c r="D9" s="100"/>
      <c r="H9" s="156"/>
    </row>
    <row r="10" spans="1:9" s="109" customFormat="1" ht="16.5" thickBot="1" x14ac:dyDescent="0.3">
      <c r="B10" s="110"/>
      <c r="C10" s="99"/>
      <c r="D10" s="111"/>
      <c r="E10" s="110"/>
      <c r="F10" s="101"/>
      <c r="H10" s="112"/>
    </row>
    <row r="11" spans="1:9" ht="24.95" customHeight="1" thickBot="1" x14ac:dyDescent="0.4">
      <c r="B11" s="106" t="s">
        <v>356</v>
      </c>
      <c r="C11" s="106"/>
      <c r="D11" s="265" t="str">
        <f ca="1">IF(C1=D1,"Fichier correct","Fichier incorrect")</f>
        <v>Fichier correct</v>
      </c>
      <c r="E11" s="247"/>
      <c r="F11" s="113"/>
      <c r="H11" s="156"/>
      <c r="I11" s="109"/>
    </row>
    <row r="12" spans="1:9" ht="33.75" customHeight="1" x14ac:dyDescent="0.25">
      <c r="B12" s="106" t="s">
        <v>357</v>
      </c>
      <c r="C12" s="106"/>
      <c r="D12" s="282" t="str">
        <f>IF(OR(COUNTIF('B1'!1:1048576,"KO")&gt;0,COUNTIF('B2-1'!1:1048576,"KO")&gt;0,COUNTIF('B2-2'!1:1048576,"KO")&gt;0, COUNTIF('B2-3'!1:1048576,"KO")&gt;0, COUNTIF('B3'!1:1048576,"KO")&gt;0, COUNTIF('B4'!1:1048576,"KO")&gt;0, COUNTIF('B5'!1:1048576,"KO")&gt;0, COUNTIF('B6'!1:1048576,"KO")&gt;0, COUNTIF('B7'!1:1048576,"KO")&gt;0),"NON CONFORME","CONFORME")</f>
        <v>NON CONFORME</v>
      </c>
      <c r="E12" s="307" t="s">
        <v>391</v>
      </c>
      <c r="F12" s="307"/>
      <c r="G12" s="307"/>
      <c r="H12" s="307"/>
    </row>
    <row r="14" spans="1:9" ht="21" x14ac:dyDescent="0.35">
      <c r="B14" s="305" t="s">
        <v>374</v>
      </c>
      <c r="C14" s="305"/>
    </row>
    <row r="15" spans="1:9" ht="36" customHeight="1" x14ac:dyDescent="0.25">
      <c r="B15" s="306" t="s">
        <v>379</v>
      </c>
      <c r="C15" s="306"/>
      <c r="D15" s="185"/>
    </row>
    <row r="16" spans="1:9" s="109" customFormat="1" ht="23.25" customHeight="1" x14ac:dyDescent="0.25">
      <c r="B16" s="192" t="s">
        <v>380</v>
      </c>
      <c r="C16" s="192" t="s">
        <v>347</v>
      </c>
      <c r="D16" s="191"/>
    </row>
    <row r="17" spans="2:4" ht="20.100000000000001" customHeight="1" x14ac:dyDescent="0.25">
      <c r="B17" s="193" t="s">
        <v>381</v>
      </c>
      <c r="C17" s="202" t="s">
        <v>349</v>
      </c>
      <c r="D17" s="185"/>
    </row>
    <row r="18" spans="2:4" ht="20.100000000000001" customHeight="1" x14ac:dyDescent="0.25">
      <c r="B18" s="193" t="s">
        <v>382</v>
      </c>
      <c r="C18" s="202" t="s">
        <v>348</v>
      </c>
      <c r="D18" s="185"/>
    </row>
    <row r="19" spans="2:4" ht="20.100000000000001" customHeight="1" x14ac:dyDescent="0.25">
      <c r="B19" s="193" t="s">
        <v>383</v>
      </c>
      <c r="C19" s="202" t="s">
        <v>349</v>
      </c>
      <c r="D19" s="185"/>
    </row>
    <row r="20" spans="2:4" ht="20.100000000000001" customHeight="1" x14ac:dyDescent="0.25">
      <c r="B20" s="193" t="s">
        <v>384</v>
      </c>
      <c r="C20" s="202" t="s">
        <v>348</v>
      </c>
      <c r="D20" s="185"/>
    </row>
    <row r="21" spans="2:4" ht="20.100000000000001" customHeight="1" x14ac:dyDescent="0.25">
      <c r="B21" s="193" t="s">
        <v>385</v>
      </c>
      <c r="C21" s="202" t="s">
        <v>349</v>
      </c>
      <c r="D21" s="185"/>
    </row>
  </sheetData>
  <sheetProtection algorithmName="SHA-512" hashValue="Z1+VZADYLwP2YZTfMah48C8dHy84qYIMq9i/0SaX7v8pGNRh6ep7ouPUjAHI3h3OLVLxgPmg1ksUqjP0sP+vig==" saltValue="+PZql//qLtA+ena87I8sng==" spinCount="100000" sheet="1" objects="1" scenarios="1"/>
  <mergeCells count="3">
    <mergeCell ref="B14:C14"/>
    <mergeCell ref="B15:C15"/>
    <mergeCell ref="E12:H12"/>
  </mergeCells>
  <conditionalFormatting sqref="D12">
    <cfRule type="containsText" dxfId="49" priority="3" operator="containsText" text="NON CONFORME">
      <formula>NOT(ISERROR(SEARCH("NON CONFORME",D12)))</formula>
    </cfRule>
    <cfRule type="containsText" dxfId="48" priority="4" operator="containsText" text="CONFORME">
      <formula>NOT(ISERROR(SEARCH("CONFORME",D12)))</formula>
    </cfRule>
  </conditionalFormatting>
  <conditionalFormatting sqref="D11">
    <cfRule type="cellIs" dxfId="47" priority="1" operator="equal">
      <formula>"Fichier correct"</formula>
    </cfRule>
    <cfRule type="cellIs" dxfId="46" priority="2" operator="equal">
      <formula>"Fichier incorrect"</formula>
    </cfRule>
  </conditionalFormatting>
  <printOptions horizontalCentered="1"/>
  <pageMargins left="0.39370078740157483" right="0.19685039370078741" top="0.74803149606299213" bottom="0.74803149606299213" header="0.31496062992125984" footer="0.31496062992125984"/>
  <pageSetup paperSize="9" scale="78" fitToHeight="0" orientation="landscape" r:id="rId1"/>
  <headerFooter>
    <oddFooter>&amp;LLCBFT-PSP_12/2020&amp;CIdentification&amp;R&amp;P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Feuille_Technique!$C$13:$C$15</xm:f>
          </x14:formula1>
          <xm:sqref>C17:C20</xm:sqref>
        </x14:dataValidation>
        <x14:dataValidation type="list" allowBlank="1" showInputMessage="1" showErrorMessage="1">
          <x14:formula1>
            <xm:f>Feuille_Technique!$C$17:$C$19</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topLeftCell="B4" workbookViewId="0">
      <selection activeCell="F15" sqref="F15"/>
    </sheetView>
  </sheetViews>
  <sheetFormatPr baseColWidth="10" defaultRowHeight="15" x14ac:dyDescent="0.25"/>
  <cols>
    <col min="1" max="1" width="12.7109375" style="9" customWidth="1"/>
    <col min="2" max="2" width="72.5703125" customWidth="1"/>
    <col min="3" max="3" width="30.85546875" customWidth="1"/>
    <col min="4" max="4" width="7" style="9" customWidth="1"/>
    <col min="5" max="5" width="15.7109375" style="9" customWidth="1"/>
    <col min="6" max="6" width="44.28515625" customWidth="1"/>
    <col min="7" max="7" width="5.28515625" customWidth="1"/>
  </cols>
  <sheetData>
    <row r="1" spans="1:7" ht="16.5" customHeight="1" x14ac:dyDescent="0.3">
      <c r="B1" s="118" t="s">
        <v>361</v>
      </c>
      <c r="F1" s="4"/>
    </row>
    <row r="3" spans="1:7" x14ac:dyDescent="0.25">
      <c r="B3" t="s">
        <v>0</v>
      </c>
    </row>
    <row r="4" spans="1:7" x14ac:dyDescent="0.25">
      <c r="B4" t="s">
        <v>1</v>
      </c>
    </row>
    <row r="5" spans="1:7" x14ac:dyDescent="0.25">
      <c r="B5" t="s">
        <v>2</v>
      </c>
    </row>
    <row r="8" spans="1:7" s="9" customFormat="1" ht="17.25" x14ac:dyDescent="0.25">
      <c r="A8" s="199" t="s">
        <v>320</v>
      </c>
      <c r="B8" s="157" t="s">
        <v>246</v>
      </c>
      <c r="C8" s="199" t="s">
        <v>423</v>
      </c>
      <c r="D8" s="309" t="s">
        <v>422</v>
      </c>
      <c r="E8" s="309"/>
      <c r="F8" s="199" t="s">
        <v>421</v>
      </c>
    </row>
    <row r="9" spans="1:7" s="9" customFormat="1" ht="20.25" customHeight="1" x14ac:dyDescent="0.25">
      <c r="A9" s="199"/>
      <c r="B9" s="4"/>
      <c r="C9" s="199"/>
      <c r="D9" s="199" t="s">
        <v>346</v>
      </c>
      <c r="E9" s="199" t="s">
        <v>347</v>
      </c>
      <c r="F9" s="199"/>
    </row>
    <row r="10" spans="1:7" s="162" customFormat="1" ht="66" customHeight="1" x14ac:dyDescent="0.25">
      <c r="A10" s="159"/>
      <c r="B10" s="163" t="s">
        <v>372</v>
      </c>
      <c r="C10" s="146" t="s">
        <v>373</v>
      </c>
      <c r="D10" s="160"/>
      <c r="E10" s="160"/>
      <c r="F10" s="161"/>
    </row>
    <row r="11" spans="1:7" ht="39.75" customHeight="1" x14ac:dyDescent="0.25">
      <c r="A11" s="5" t="s">
        <v>204</v>
      </c>
      <c r="B11" s="60" t="s">
        <v>342</v>
      </c>
      <c r="C11" s="65"/>
      <c r="D11" s="5" t="s">
        <v>7</v>
      </c>
      <c r="E11" s="73"/>
      <c r="F11" s="66"/>
      <c r="G11" s="186" t="str">
        <f t="shared" ref="G11:G16" si="0">IF(E11&lt;&gt;"","OK","KO")</f>
        <v>KO</v>
      </c>
    </row>
    <row r="12" spans="1:7" ht="48" customHeight="1" x14ac:dyDescent="0.25">
      <c r="A12" s="5" t="s">
        <v>205</v>
      </c>
      <c r="B12" s="60" t="s">
        <v>343</v>
      </c>
      <c r="C12" s="65"/>
      <c r="D12" s="5" t="s">
        <v>7</v>
      </c>
      <c r="E12" s="73"/>
      <c r="F12" s="66"/>
      <c r="G12" s="186" t="str">
        <f t="shared" si="0"/>
        <v>KO</v>
      </c>
    </row>
    <row r="13" spans="1:7" ht="45" customHeight="1" x14ac:dyDescent="0.25">
      <c r="A13" s="5" t="s">
        <v>206</v>
      </c>
      <c r="B13" s="60" t="s">
        <v>344</v>
      </c>
      <c r="C13" s="65"/>
      <c r="D13" s="5" t="s">
        <v>7</v>
      </c>
      <c r="E13" s="73"/>
      <c r="F13" s="66"/>
      <c r="G13" s="186" t="str">
        <f t="shared" si="0"/>
        <v>KO</v>
      </c>
    </row>
    <row r="14" spans="1:7" ht="75" customHeight="1" x14ac:dyDescent="0.25">
      <c r="A14" s="15" t="s">
        <v>207</v>
      </c>
      <c r="B14" s="61" t="s">
        <v>208</v>
      </c>
      <c r="C14" s="35" t="s">
        <v>310</v>
      </c>
      <c r="D14" s="15" t="s">
        <v>7</v>
      </c>
      <c r="E14" s="73"/>
      <c r="F14" s="66"/>
      <c r="G14" s="186" t="str">
        <f t="shared" si="0"/>
        <v>KO</v>
      </c>
    </row>
    <row r="15" spans="1:7" ht="60" x14ac:dyDescent="0.25">
      <c r="A15" s="5" t="s">
        <v>209</v>
      </c>
      <c r="B15" s="35" t="s">
        <v>210</v>
      </c>
      <c r="C15" s="34" t="s">
        <v>211</v>
      </c>
      <c r="D15" s="5" t="s">
        <v>7</v>
      </c>
      <c r="E15" s="73"/>
      <c r="F15" s="66"/>
      <c r="G15" s="186" t="str">
        <f t="shared" si="0"/>
        <v>KO</v>
      </c>
    </row>
    <row r="16" spans="1:7" ht="60" x14ac:dyDescent="0.25">
      <c r="A16" s="5" t="s">
        <v>212</v>
      </c>
      <c r="B16" s="35" t="s">
        <v>213</v>
      </c>
      <c r="C16" s="34" t="s">
        <v>214</v>
      </c>
      <c r="D16" s="5" t="s">
        <v>7</v>
      </c>
      <c r="E16" s="73"/>
      <c r="F16" s="66"/>
      <c r="G16" s="186" t="str">
        <f t="shared" si="0"/>
        <v>KO</v>
      </c>
    </row>
  </sheetData>
  <sheetProtection algorithmName="SHA-512" hashValue="VfVBqY9RjZ20Yutj50G1qc++w30Tl6BFyvRYtX7iYlJgvg097SrYsJW5lhF7fNko05TW6f0sNsNw4dgL+lF7nA==" saltValue="tsGlNNVNXIIQdlBn+aTIyA==" spinCount="100000" sheet="1" objects="1" scenarios="1"/>
  <mergeCells count="1">
    <mergeCell ref="D8:E8"/>
  </mergeCells>
  <conditionalFormatting sqref="G11:G16">
    <cfRule type="cellIs" dxfId="10" priority="1" operator="equal">
      <formula>"KO"</formula>
    </cfRule>
  </conditionalFormatting>
  <pageMargins left="0.70866141732283472" right="0.70866141732283472" top="0.74803149606299213" bottom="0.74803149606299213" header="0.31496062992125984" footer="0.31496062992125984"/>
  <pageSetup paperSize="9" scale="69" fitToHeight="0" orientation="landscape" r:id="rId1"/>
  <headerFooter>
    <oddFooter>&amp;LLCBFT-PSP_12/2020&amp;COnglet B6&amp;R&amp;P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Feuille_Technique!$A$4:$A$5</xm:f>
          </x14:formula1>
          <xm:sqref>E11:E16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opLeftCell="C26" zoomScaleNormal="100" workbookViewId="0">
      <selection activeCell="H34" sqref="H34"/>
    </sheetView>
  </sheetViews>
  <sheetFormatPr baseColWidth="10" defaultRowHeight="15" x14ac:dyDescent="0.25"/>
  <cols>
    <col min="1" max="1" width="12.140625" style="9" customWidth="1"/>
    <col min="2" max="2" width="123.140625" style="32" customWidth="1"/>
    <col min="3" max="3" width="6.5703125" style="9" customWidth="1"/>
    <col min="4" max="4" width="13.5703125" style="9" customWidth="1"/>
    <col min="5" max="5" width="39.5703125" style="32" customWidth="1"/>
    <col min="6" max="6" width="6.85546875" style="32" customWidth="1"/>
    <col min="7" max="16384" width="11.42578125" style="32"/>
  </cols>
  <sheetData>
    <row r="1" spans="1:6" s="46" customFormat="1" ht="20.100000000000001" customHeight="1" x14ac:dyDescent="0.3">
      <c r="A1" s="199"/>
      <c r="B1" s="118" t="s">
        <v>361</v>
      </c>
    </row>
    <row r="2" spans="1:6" ht="20.100000000000001" customHeight="1" x14ac:dyDescent="0.25">
      <c r="B2" s="32" t="s">
        <v>0</v>
      </c>
    </row>
    <row r="3" spans="1:6" ht="20.100000000000001" customHeight="1" x14ac:dyDescent="0.25">
      <c r="B3" s="32" t="s">
        <v>1</v>
      </c>
    </row>
    <row r="4" spans="1:6" ht="20.100000000000001" customHeight="1" x14ac:dyDescent="0.25">
      <c r="B4" s="32" t="s">
        <v>216</v>
      </c>
    </row>
    <row r="8" spans="1:6" s="9" customFormat="1" ht="20.100000000000001" customHeight="1" x14ac:dyDescent="0.25">
      <c r="A8" s="199" t="s">
        <v>86</v>
      </c>
      <c r="B8" s="199" t="s">
        <v>215</v>
      </c>
      <c r="C8" s="309" t="s">
        <v>422</v>
      </c>
      <c r="D8" s="309"/>
      <c r="E8" s="199" t="s">
        <v>421</v>
      </c>
    </row>
    <row r="9" spans="1:6" s="9" customFormat="1" ht="20.100000000000001" customHeight="1" x14ac:dyDescent="0.25">
      <c r="A9" s="199"/>
      <c r="B9" s="143" t="s">
        <v>217</v>
      </c>
      <c r="C9" s="199" t="s">
        <v>346</v>
      </c>
      <c r="D9" s="199" t="s">
        <v>347</v>
      </c>
      <c r="E9" s="199"/>
    </row>
    <row r="10" spans="1:6" ht="39.950000000000003" customHeight="1" x14ac:dyDescent="0.25">
      <c r="A10" s="64" t="s">
        <v>321</v>
      </c>
      <c r="B10" s="230" t="s">
        <v>19</v>
      </c>
      <c r="C10" s="73" t="s">
        <v>7</v>
      </c>
      <c r="D10" s="250"/>
      <c r="E10" s="44"/>
      <c r="F10" s="186" t="str">
        <f>IF(D10&lt;&gt;"","OK","KO")</f>
        <v>KO</v>
      </c>
    </row>
    <row r="11" spans="1:6" ht="39" customHeight="1" x14ac:dyDescent="0.25">
      <c r="A11" s="73" t="s">
        <v>218</v>
      </c>
      <c r="B11" s="230" t="s">
        <v>219</v>
      </c>
      <c r="C11" s="142"/>
      <c r="D11" s="128"/>
      <c r="E11" s="44"/>
      <c r="F11" s="186" t="str">
        <f>IF(OR(AND(D$10="OUI",D11&lt;&gt;""),AND(D$10="NON",D11="")),"OK","KO")</f>
        <v>KO</v>
      </c>
    </row>
    <row r="12" spans="1:6" ht="54.75" customHeight="1" x14ac:dyDescent="0.25">
      <c r="A12" s="231" t="s">
        <v>220</v>
      </c>
      <c r="B12" s="232" t="s">
        <v>425</v>
      </c>
      <c r="C12" s="142"/>
      <c r="D12" s="251"/>
      <c r="E12" s="249"/>
      <c r="F12" s="186" t="str">
        <f>IF(OR(AND(D$10="OUI",D12&lt;&gt;""),AND(D$10="NON",D12="")),"OK","KO")</f>
        <v>KO</v>
      </c>
    </row>
    <row r="13" spans="1:6" ht="34.5" customHeight="1" x14ac:dyDescent="0.25">
      <c r="A13" s="64" t="s">
        <v>322</v>
      </c>
      <c r="B13" s="230" t="s">
        <v>27</v>
      </c>
      <c r="C13" s="73" t="s">
        <v>7</v>
      </c>
      <c r="D13" s="250"/>
      <c r="E13" s="44"/>
      <c r="F13" s="186" t="str">
        <f>IF(D13&lt;&gt;"","OK","KO")</f>
        <v>KO</v>
      </c>
    </row>
    <row r="14" spans="1:6" ht="50.1" customHeight="1" x14ac:dyDescent="0.25">
      <c r="A14" s="231" t="s">
        <v>221</v>
      </c>
      <c r="B14" s="230" t="s">
        <v>222</v>
      </c>
      <c r="C14" s="142"/>
      <c r="D14" s="128"/>
      <c r="E14" s="44"/>
      <c r="F14" s="186" t="str">
        <f>IF(OR(AND(D$13="OUI",D14&lt;&gt;""),AND(D$13="NON",D14="")),"OK","KO")</f>
        <v>KO</v>
      </c>
    </row>
    <row r="15" spans="1:6" ht="51.75" customHeight="1" x14ac:dyDescent="0.25">
      <c r="A15" s="231" t="s">
        <v>223</v>
      </c>
      <c r="B15" s="232" t="s">
        <v>424</v>
      </c>
      <c r="C15" s="142"/>
      <c r="D15" s="251"/>
      <c r="E15" s="249"/>
      <c r="F15" s="186" t="str">
        <f>IF(OR(AND(D$13="OUI",D15&lt;&gt;""),AND(D$13="NON",D15="")),"OK","KO")</f>
        <v>KO</v>
      </c>
    </row>
    <row r="16" spans="1:6" ht="25.5" customHeight="1" x14ac:dyDescent="0.25">
      <c r="A16" s="257"/>
      <c r="B16" s="256" t="s">
        <v>407</v>
      </c>
      <c r="C16" s="257"/>
      <c r="D16" s="258"/>
      <c r="E16" s="259"/>
    </row>
    <row r="17" spans="1:6" ht="25.5" customHeight="1" x14ac:dyDescent="0.25">
      <c r="A17" s="284" t="s">
        <v>86</v>
      </c>
      <c r="B17" s="288"/>
      <c r="C17" s="288"/>
      <c r="D17" s="284" t="s">
        <v>347</v>
      </c>
      <c r="E17" s="284" t="s">
        <v>421</v>
      </c>
    </row>
    <row r="18" spans="1:6" ht="83.25" customHeight="1" x14ac:dyDescent="0.25">
      <c r="A18" s="231" t="s">
        <v>224</v>
      </c>
      <c r="B18" s="234" t="s">
        <v>405</v>
      </c>
      <c r="C18" s="142"/>
      <c r="D18" s="253"/>
      <c r="E18" s="249"/>
      <c r="F18" s="186" t="str">
        <f t="shared" ref="F18:F25" si="0">IF(D18&lt;&gt;"","OK","KO")</f>
        <v>KO</v>
      </c>
    </row>
    <row r="19" spans="1:6" ht="20.100000000000001" customHeight="1" x14ac:dyDescent="0.25">
      <c r="A19" s="235"/>
      <c r="B19" s="236" t="s">
        <v>225</v>
      </c>
      <c r="C19" s="233"/>
      <c r="D19" s="254"/>
      <c r="E19" s="69"/>
    </row>
    <row r="20" spans="1:6" ht="69.75" customHeight="1" x14ac:dyDescent="0.25">
      <c r="A20" s="231" t="s">
        <v>226</v>
      </c>
      <c r="B20" s="230" t="s">
        <v>406</v>
      </c>
      <c r="C20" s="142"/>
      <c r="D20" s="251"/>
      <c r="E20" s="249"/>
      <c r="F20" s="186" t="str">
        <f t="shared" si="0"/>
        <v>KO</v>
      </c>
    </row>
    <row r="21" spans="1:6" ht="19.5" customHeight="1" x14ac:dyDescent="0.25">
      <c r="A21" s="235"/>
      <c r="B21" s="236" t="s">
        <v>227</v>
      </c>
      <c r="C21" s="233"/>
      <c r="D21" s="254"/>
      <c r="E21" s="70"/>
    </row>
    <row r="22" spans="1:6" ht="35.1" customHeight="1" x14ac:dyDescent="0.25">
      <c r="A22" s="73" t="s">
        <v>228</v>
      </c>
      <c r="B22" s="230" t="s">
        <v>229</v>
      </c>
      <c r="C22" s="142"/>
      <c r="D22" s="128"/>
      <c r="E22" s="304"/>
      <c r="F22" s="186" t="str">
        <f t="shared" si="0"/>
        <v>KO</v>
      </c>
    </row>
    <row r="23" spans="1:6" ht="35.1" customHeight="1" x14ac:dyDescent="0.25">
      <c r="A23" s="73" t="s">
        <v>230</v>
      </c>
      <c r="B23" s="230" t="s">
        <v>231</v>
      </c>
      <c r="C23" s="142"/>
      <c r="D23" s="128"/>
      <c r="E23" s="44"/>
      <c r="F23" s="186" t="str">
        <f t="shared" si="0"/>
        <v>KO</v>
      </c>
    </row>
    <row r="24" spans="1:6" ht="35.1" customHeight="1" x14ac:dyDescent="0.25">
      <c r="A24" s="73" t="s">
        <v>232</v>
      </c>
      <c r="B24" s="230" t="s">
        <v>233</v>
      </c>
      <c r="C24" s="142"/>
      <c r="D24" s="128"/>
      <c r="E24" s="44"/>
      <c r="F24" s="186" t="str">
        <f t="shared" si="0"/>
        <v>KO</v>
      </c>
    </row>
    <row r="25" spans="1:6" ht="35.1" customHeight="1" x14ac:dyDescent="0.25">
      <c r="A25" s="73" t="s">
        <v>234</v>
      </c>
      <c r="B25" s="230" t="s">
        <v>235</v>
      </c>
      <c r="C25" s="142"/>
      <c r="D25" s="128"/>
      <c r="E25" s="44"/>
      <c r="F25" s="186" t="str">
        <f t="shared" si="0"/>
        <v>KO</v>
      </c>
    </row>
    <row r="26" spans="1:6" ht="22.5" customHeight="1" x14ac:dyDescent="0.25">
      <c r="A26" s="235"/>
      <c r="B26" s="237" t="s">
        <v>236</v>
      </c>
      <c r="C26" s="242"/>
      <c r="D26" s="255"/>
      <c r="E26" s="243"/>
      <c r="F26" s="244"/>
    </row>
    <row r="27" spans="1:6" ht="30" customHeight="1" x14ac:dyDescent="0.25">
      <c r="A27" s="73"/>
      <c r="B27" s="230" t="s">
        <v>237</v>
      </c>
      <c r="C27" s="41"/>
      <c r="D27" s="203"/>
      <c r="E27" s="205"/>
      <c r="F27" s="229"/>
    </row>
    <row r="28" spans="1:6" ht="24.95" customHeight="1" x14ac:dyDescent="0.25">
      <c r="A28" s="238" t="s">
        <v>238</v>
      </c>
      <c r="B28" s="239" t="s">
        <v>345</v>
      </c>
      <c r="C28" s="142"/>
      <c r="D28" s="128"/>
      <c r="E28" s="44"/>
      <c r="F28" s="186" t="str">
        <f t="shared" ref="F28:F35" si="1">IF(D28&lt;&gt;"","OK","KO")</f>
        <v>KO</v>
      </c>
    </row>
    <row r="29" spans="1:6" ht="24.95" customHeight="1" x14ac:dyDescent="0.25">
      <c r="A29" s="73" t="s">
        <v>239</v>
      </c>
      <c r="B29" s="230" t="s">
        <v>247</v>
      </c>
      <c r="C29" s="142"/>
      <c r="D29" s="128"/>
      <c r="E29" s="44"/>
      <c r="F29" s="186" t="str">
        <f t="shared" si="1"/>
        <v>KO</v>
      </c>
    </row>
    <row r="30" spans="1:6" ht="26.25" customHeight="1" x14ac:dyDescent="0.25">
      <c r="A30" s="73" t="s">
        <v>240</v>
      </c>
      <c r="B30" s="230" t="s">
        <v>248</v>
      </c>
      <c r="C30" s="142"/>
      <c r="D30" s="128"/>
      <c r="E30" s="44"/>
      <c r="F30" s="186" t="str">
        <f t="shared" si="1"/>
        <v>KO</v>
      </c>
    </row>
    <row r="31" spans="1:6" ht="35.1" customHeight="1" x14ac:dyDescent="0.25">
      <c r="A31" s="73" t="s">
        <v>241</v>
      </c>
      <c r="B31" s="230" t="s">
        <v>242</v>
      </c>
      <c r="C31" s="142"/>
      <c r="D31" s="128"/>
      <c r="E31" s="44"/>
      <c r="F31" s="186" t="str">
        <f t="shared" si="1"/>
        <v>KO</v>
      </c>
    </row>
    <row r="32" spans="1:6" ht="35.1" customHeight="1" x14ac:dyDescent="0.25">
      <c r="A32" s="73" t="s">
        <v>243</v>
      </c>
      <c r="B32" s="230" t="s">
        <v>249</v>
      </c>
      <c r="C32" s="142"/>
      <c r="D32" s="128"/>
      <c r="E32" s="44"/>
      <c r="F32" s="186" t="str">
        <f t="shared" si="1"/>
        <v>KO</v>
      </c>
    </row>
    <row r="33" spans="1:6" ht="35.1" customHeight="1" x14ac:dyDescent="0.25">
      <c r="A33" s="73" t="s">
        <v>244</v>
      </c>
      <c r="B33" s="230" t="s">
        <v>245</v>
      </c>
      <c r="C33" s="142"/>
      <c r="D33" s="128"/>
      <c r="E33" s="44"/>
      <c r="F33" s="186" t="str">
        <f t="shared" si="1"/>
        <v>KO</v>
      </c>
    </row>
    <row r="34" spans="1:6" ht="23.25" customHeight="1" x14ac:dyDescent="0.25">
      <c r="A34" s="235"/>
      <c r="B34" s="240" t="s">
        <v>250</v>
      </c>
      <c r="C34" s="241"/>
      <c r="D34" s="252"/>
      <c r="E34" s="245"/>
      <c r="F34" s="229"/>
    </row>
    <row r="35" spans="1:6" ht="35.1" customHeight="1" x14ac:dyDescent="0.25">
      <c r="A35" s="73" t="s">
        <v>251</v>
      </c>
      <c r="B35" s="230" t="s">
        <v>252</v>
      </c>
      <c r="C35" s="142"/>
      <c r="D35" s="128"/>
      <c r="E35" s="44"/>
      <c r="F35" s="186" t="str">
        <f t="shared" si="1"/>
        <v>KO</v>
      </c>
    </row>
  </sheetData>
  <sheetProtection algorithmName="SHA-512" hashValue="xBIVqRLiP0MUdItD082Hpk80klqd+JQ+zCoCtOL/tGU8UhtYuuqyiaVTuHieoq2wzm7vVYppq0LAXh2HutxrAw==" saltValue="E4ON5jQ/G2Qk1e6C5jeg5Q==" spinCount="100000" sheet="1" objects="1" scenarios="1"/>
  <mergeCells count="1">
    <mergeCell ref="C8:D8"/>
  </mergeCells>
  <conditionalFormatting sqref="F10">
    <cfRule type="cellIs" dxfId="9" priority="27" operator="equal">
      <formula>"KO"</formula>
    </cfRule>
  </conditionalFormatting>
  <conditionalFormatting sqref="F11:F12">
    <cfRule type="cellIs" dxfId="8" priority="24" operator="equal">
      <formula>"KO"</formula>
    </cfRule>
  </conditionalFormatting>
  <conditionalFormatting sqref="F13">
    <cfRule type="cellIs" dxfId="7" priority="22" operator="equal">
      <formula>"KO"</formula>
    </cfRule>
  </conditionalFormatting>
  <conditionalFormatting sqref="F14:F15">
    <cfRule type="cellIs" dxfId="6" priority="21" operator="equal">
      <formula>"KO"</formula>
    </cfRule>
  </conditionalFormatting>
  <conditionalFormatting sqref="F20">
    <cfRule type="cellIs" dxfId="5" priority="6" operator="equal">
      <formula>"KO"</formula>
    </cfRule>
  </conditionalFormatting>
  <conditionalFormatting sqref="F22:F25">
    <cfRule type="cellIs" dxfId="4" priority="5" operator="equal">
      <formula>"KO"</formula>
    </cfRule>
  </conditionalFormatting>
  <conditionalFormatting sqref="F28:F31">
    <cfRule type="cellIs" dxfId="3" priority="4" operator="equal">
      <formula>"KO"</formula>
    </cfRule>
  </conditionalFormatting>
  <conditionalFormatting sqref="F32:F33">
    <cfRule type="cellIs" dxfId="2" priority="3" operator="equal">
      <formula>"KO"</formula>
    </cfRule>
  </conditionalFormatting>
  <conditionalFormatting sqref="F35">
    <cfRule type="cellIs" dxfId="1" priority="2" operator="equal">
      <formula>"KO"</formula>
    </cfRule>
  </conditionalFormatting>
  <conditionalFormatting sqref="F18">
    <cfRule type="cellIs" dxfId="0" priority="1" operator="equal">
      <formula>"KO"</formula>
    </cfRule>
  </conditionalFormatting>
  <pageMargins left="0.70866141732283472" right="0.70866141732283472" top="0.74803149606299213" bottom="0.74803149606299213" header="0.31496062992125984" footer="0.31496062992125984"/>
  <pageSetup paperSize="9" scale="64" fitToHeight="0" orientation="landscape" r:id="rId1"/>
  <headerFooter>
    <oddFooter>&amp;LLCBFT-PSP_12/2020&amp;COnglet B7&amp;R&amp;P / &amp;N</oddFooter>
  </headerFooter>
  <rowBreaks count="1" manualBreakCount="1">
    <brk id="1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Feuille_Technique!$A$4:$A$5</xm:f>
          </x14:formula1>
          <xm:sqref>D10 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opLeftCell="B5" zoomScale="85" zoomScaleNormal="85" workbookViewId="0">
      <selection activeCell="E7" sqref="E7"/>
    </sheetView>
  </sheetViews>
  <sheetFormatPr baseColWidth="10" defaultRowHeight="15" x14ac:dyDescent="0.25"/>
  <cols>
    <col min="1" max="1" width="15.28515625" customWidth="1"/>
    <col min="2" max="2" width="27.5703125" customWidth="1"/>
    <col min="3" max="3" width="43.140625" customWidth="1"/>
    <col min="4" max="4" width="23.85546875" customWidth="1"/>
    <col min="5" max="5" width="24.28515625" customWidth="1"/>
    <col min="6" max="6" width="35.42578125" customWidth="1"/>
    <col min="7" max="7" width="27.28515625" customWidth="1"/>
    <col min="8" max="8" width="34.140625" customWidth="1"/>
    <col min="9" max="9" width="30.7109375" customWidth="1"/>
    <col min="10" max="10" width="2.28515625" customWidth="1"/>
  </cols>
  <sheetData>
    <row r="1" spans="1:9" s="4" customFormat="1" ht="47.25" customHeight="1" x14ac:dyDescent="0.25">
      <c r="A1" s="315" t="s">
        <v>254</v>
      </c>
      <c r="B1" s="315"/>
      <c r="C1" s="315"/>
      <c r="D1" s="315"/>
      <c r="E1" s="315"/>
      <c r="F1" s="315"/>
      <c r="G1" s="315"/>
      <c r="H1" s="315"/>
    </row>
    <row r="3" spans="1:9" x14ac:dyDescent="0.25">
      <c r="A3" s="4" t="s">
        <v>253</v>
      </c>
    </row>
    <row r="4" spans="1:9" ht="141" customHeight="1" x14ac:dyDescent="0.25">
      <c r="A4" s="147" t="s">
        <v>371</v>
      </c>
      <c r="B4" s="146" t="s">
        <v>363</v>
      </c>
      <c r="C4" s="146" t="s">
        <v>364</v>
      </c>
      <c r="D4" s="146" t="s">
        <v>365</v>
      </c>
      <c r="E4" s="146" t="s">
        <v>366</v>
      </c>
      <c r="F4" s="146" t="s">
        <v>367</v>
      </c>
      <c r="G4" s="146" t="s">
        <v>368</v>
      </c>
      <c r="H4" s="146" t="s">
        <v>369</v>
      </c>
      <c r="I4" s="146" t="s">
        <v>370</v>
      </c>
    </row>
    <row r="5" spans="1:9" s="36" customFormat="1" ht="24.95" customHeight="1" x14ac:dyDescent="0.25">
      <c r="A5" s="5">
        <v>1</v>
      </c>
      <c r="B5" s="45"/>
      <c r="C5" s="45"/>
      <c r="D5" s="45"/>
      <c r="E5" s="45"/>
      <c r="F5" s="45"/>
      <c r="G5" s="45"/>
      <c r="H5" s="45"/>
      <c r="I5" s="45"/>
    </row>
    <row r="6" spans="1:9" s="36" customFormat="1" ht="24.95" customHeight="1" x14ac:dyDescent="0.25">
      <c r="A6" s="5">
        <v>2</v>
      </c>
      <c r="B6" s="45"/>
      <c r="C6" s="45"/>
      <c r="D6" s="45"/>
      <c r="E6" s="45"/>
      <c r="F6" s="45"/>
      <c r="G6" s="45"/>
      <c r="H6" s="45"/>
      <c r="I6" s="45"/>
    </row>
    <row r="7" spans="1:9" s="36" customFormat="1" ht="24.95" customHeight="1" x14ac:dyDescent="0.25">
      <c r="A7" s="5">
        <v>3</v>
      </c>
      <c r="B7" s="45"/>
      <c r="C7" s="45"/>
      <c r="D7" s="45"/>
      <c r="E7" s="45"/>
      <c r="F7" s="45"/>
      <c r="G7" s="45"/>
      <c r="H7" s="45"/>
      <c r="I7" s="45"/>
    </row>
    <row r="8" spans="1:9" s="36" customFormat="1" ht="24.95" customHeight="1" x14ac:dyDescent="0.25">
      <c r="A8" s="5">
        <v>4</v>
      </c>
      <c r="B8" s="45"/>
      <c r="C8" s="45"/>
      <c r="D8" s="45"/>
      <c r="E8" s="45"/>
      <c r="F8" s="45"/>
      <c r="G8" s="45"/>
      <c r="H8" s="45"/>
      <c r="I8" s="45"/>
    </row>
    <row r="9" spans="1:9" s="36" customFormat="1" ht="24.95" customHeight="1" x14ac:dyDescent="0.25">
      <c r="A9" s="5">
        <v>5</v>
      </c>
      <c r="B9" s="45"/>
      <c r="C9" s="45"/>
      <c r="D9" s="45"/>
      <c r="E9" s="45"/>
      <c r="F9" s="45"/>
      <c r="G9" s="45"/>
      <c r="H9" s="45"/>
      <c r="I9" s="45"/>
    </row>
    <row r="10" spans="1:9" s="36" customFormat="1" ht="24.95" customHeight="1" x14ac:dyDescent="0.25">
      <c r="A10" s="5">
        <v>6</v>
      </c>
      <c r="B10" s="45"/>
      <c r="C10" s="45"/>
      <c r="D10" s="45"/>
      <c r="E10" s="45"/>
      <c r="F10" s="45"/>
      <c r="G10" s="45"/>
      <c r="H10" s="45"/>
      <c r="I10" s="45"/>
    </row>
    <row r="11" spans="1:9" ht="20.100000000000001" customHeight="1" x14ac:dyDescent="0.25"/>
    <row r="13" spans="1:9" ht="34.5" customHeight="1" x14ac:dyDescent="0.25">
      <c r="A13" s="316" t="s">
        <v>255</v>
      </c>
      <c r="B13" s="316"/>
      <c r="C13" s="316"/>
      <c r="D13" s="316"/>
      <c r="E13" s="316"/>
      <c r="F13" s="316"/>
      <c r="G13" s="316"/>
      <c r="H13" s="316"/>
      <c r="I13" s="316"/>
    </row>
  </sheetData>
  <mergeCells count="2">
    <mergeCell ref="A1:H1"/>
    <mergeCell ref="A13:I13"/>
  </mergeCells>
  <printOptions horizontalCentered="1"/>
  <pageMargins left="0.39370078740157483" right="0.19685039370078741" top="0.74803149606299213" bottom="0.74803149606299213" header="0.31496062992125984" footer="0.31496062992125984"/>
  <pageSetup paperSize="8" scale="77" fitToHeight="0" orientation="landscape" r:id="rId1"/>
  <headerFooter>
    <oddFooter>&amp;LLCBFT-PSP_12/2020&amp;COnglet B8&amp;R&amp;P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workbookViewId="0">
      <selection activeCell="H23" sqref="H23"/>
    </sheetView>
  </sheetViews>
  <sheetFormatPr baseColWidth="10" defaultRowHeight="15" x14ac:dyDescent="0.25"/>
  <cols>
    <col min="1" max="1" width="26.7109375" customWidth="1"/>
    <col min="2" max="5" width="25.7109375" customWidth="1"/>
  </cols>
  <sheetData>
    <row r="1" spans="1:10" s="4" customFormat="1" ht="20.100000000000001" customHeight="1" x14ac:dyDescent="0.25">
      <c r="A1" s="4" t="s">
        <v>256</v>
      </c>
    </row>
    <row r="2" spans="1:10" s="4" customFormat="1" ht="20.100000000000001" customHeight="1" x14ac:dyDescent="0.25">
      <c r="A2" s="4" t="s">
        <v>257</v>
      </c>
    </row>
    <row r="3" spans="1:10" ht="20.100000000000001" customHeight="1" x14ac:dyDescent="0.25"/>
    <row r="4" spans="1:10" ht="20.100000000000001" customHeight="1" thickBot="1" x14ac:dyDescent="0.3">
      <c r="A4" s="4" t="s">
        <v>258</v>
      </c>
      <c r="B4" s="4"/>
      <c r="C4" s="4"/>
      <c r="D4" s="4"/>
      <c r="E4" s="4"/>
      <c r="F4" s="4"/>
      <c r="G4" s="4"/>
      <c r="H4" s="4"/>
      <c r="I4" s="4"/>
      <c r="J4" s="4"/>
    </row>
    <row r="5" spans="1:10" s="6" customFormat="1" ht="57.75" customHeight="1" x14ac:dyDescent="0.25">
      <c r="A5" s="78"/>
      <c r="B5" s="79" t="s">
        <v>259</v>
      </c>
      <c r="C5" s="79" t="s">
        <v>260</v>
      </c>
      <c r="D5" s="79" t="s">
        <v>271</v>
      </c>
      <c r="E5" s="80" t="s">
        <v>261</v>
      </c>
    </row>
    <row r="6" spans="1:10" ht="24.95" customHeight="1" x14ac:dyDescent="0.25">
      <c r="A6" s="182" t="s">
        <v>262</v>
      </c>
      <c r="B6" s="165"/>
      <c r="C6" s="165"/>
      <c r="D6" s="165"/>
      <c r="E6" s="170"/>
    </row>
    <row r="7" spans="1:10" ht="24.95" customHeight="1" x14ac:dyDescent="0.25">
      <c r="A7" s="182" t="s">
        <v>263</v>
      </c>
      <c r="B7" s="165"/>
      <c r="C7" s="165"/>
      <c r="D7" s="165"/>
      <c r="E7" s="170"/>
    </row>
    <row r="8" spans="1:10" ht="24.95" customHeight="1" x14ac:dyDescent="0.25">
      <c r="A8" s="182" t="s">
        <v>264</v>
      </c>
      <c r="B8" s="165"/>
      <c r="C8" s="165"/>
      <c r="D8" s="165"/>
      <c r="E8" s="170"/>
    </row>
    <row r="9" spans="1:10" ht="24.95" customHeight="1" x14ac:dyDescent="0.25">
      <c r="A9" s="182" t="s">
        <v>265</v>
      </c>
      <c r="B9" s="165"/>
      <c r="C9" s="165"/>
      <c r="D9" s="165"/>
      <c r="E9" s="170"/>
    </row>
    <row r="10" spans="1:10" ht="24.95" customHeight="1" x14ac:dyDescent="0.25">
      <c r="A10" s="182" t="s">
        <v>266</v>
      </c>
      <c r="B10" s="165"/>
      <c r="C10" s="165"/>
      <c r="D10" s="165"/>
      <c r="E10" s="170"/>
    </row>
    <row r="11" spans="1:10" ht="24.95" customHeight="1" x14ac:dyDescent="0.25">
      <c r="A11" s="182" t="s">
        <v>267</v>
      </c>
      <c r="B11" s="165"/>
      <c r="C11" s="165"/>
      <c r="D11" s="165"/>
      <c r="E11" s="170"/>
    </row>
    <row r="12" spans="1:10" ht="24.95" customHeight="1" thickBot="1" x14ac:dyDescent="0.3">
      <c r="A12" s="183" t="s">
        <v>268</v>
      </c>
      <c r="B12" s="166"/>
      <c r="C12" s="166"/>
      <c r="D12" s="166"/>
      <c r="E12" s="184"/>
    </row>
    <row r="13" spans="1:10" ht="20.100000000000001" customHeight="1" x14ac:dyDescent="0.25"/>
    <row r="14" spans="1:10" s="4" customFormat="1" ht="20.100000000000001" customHeight="1" thickBot="1" x14ac:dyDescent="0.3">
      <c r="A14" s="4" t="s">
        <v>269</v>
      </c>
    </row>
    <row r="15" spans="1:10" ht="48" customHeight="1" thickBot="1" x14ac:dyDescent="0.3">
      <c r="A15" s="74" t="s">
        <v>270</v>
      </c>
      <c r="B15" s="75"/>
      <c r="C15" s="76" t="s">
        <v>259</v>
      </c>
      <c r="D15" s="76" t="s">
        <v>260</v>
      </c>
      <c r="E15" s="77" t="s">
        <v>271</v>
      </c>
      <c r="F15" s="2"/>
      <c r="G15" s="2"/>
    </row>
    <row r="16" spans="1:10" ht="24.95" customHeight="1" x14ac:dyDescent="0.25">
      <c r="A16" s="319" t="s">
        <v>272</v>
      </c>
      <c r="B16" s="34" t="s">
        <v>262</v>
      </c>
      <c r="C16" s="165"/>
      <c r="D16" s="165"/>
      <c r="E16" s="170"/>
    </row>
    <row r="17" spans="1:5" ht="24.95" customHeight="1" x14ac:dyDescent="0.25">
      <c r="A17" s="317"/>
      <c r="B17" s="34" t="s">
        <v>263</v>
      </c>
      <c r="C17" s="165"/>
      <c r="D17" s="165"/>
      <c r="E17" s="170"/>
    </row>
    <row r="18" spans="1:5" ht="24.95" customHeight="1" x14ac:dyDescent="0.25">
      <c r="A18" s="317"/>
      <c r="B18" s="34" t="s">
        <v>264</v>
      </c>
      <c r="C18" s="165"/>
      <c r="D18" s="165"/>
      <c r="E18" s="170"/>
    </row>
    <row r="19" spans="1:5" ht="24.95" customHeight="1" x14ac:dyDescent="0.25">
      <c r="A19" s="317"/>
      <c r="B19" s="34" t="s">
        <v>265</v>
      </c>
      <c r="C19" s="165"/>
      <c r="D19" s="165"/>
      <c r="E19" s="170"/>
    </row>
    <row r="20" spans="1:5" ht="24.95" customHeight="1" x14ac:dyDescent="0.25">
      <c r="A20" s="317"/>
      <c r="B20" s="34" t="s">
        <v>266</v>
      </c>
      <c r="C20" s="165"/>
      <c r="D20" s="165"/>
      <c r="E20" s="170"/>
    </row>
    <row r="21" spans="1:5" ht="24.95" customHeight="1" x14ac:dyDescent="0.25">
      <c r="A21" s="317"/>
      <c r="B21" s="34" t="s">
        <v>267</v>
      </c>
      <c r="C21" s="165"/>
      <c r="D21" s="165"/>
      <c r="E21" s="170"/>
    </row>
    <row r="22" spans="1:5" ht="24.95" customHeight="1" thickBot="1" x14ac:dyDescent="0.3">
      <c r="A22" s="318"/>
      <c r="B22" s="164" t="s">
        <v>273</v>
      </c>
      <c r="C22" s="166"/>
      <c r="D22" s="166"/>
      <c r="E22" s="184"/>
    </row>
    <row r="23" spans="1:5" ht="24.95" customHeight="1" x14ac:dyDescent="0.25">
      <c r="A23" s="319" t="s">
        <v>272</v>
      </c>
      <c r="B23" s="34" t="s">
        <v>262</v>
      </c>
      <c r="C23" s="165"/>
      <c r="D23" s="165"/>
      <c r="E23" s="170"/>
    </row>
    <row r="24" spans="1:5" ht="24.95" customHeight="1" x14ac:dyDescent="0.25">
      <c r="A24" s="317"/>
      <c r="B24" s="34" t="s">
        <v>263</v>
      </c>
      <c r="C24" s="165"/>
      <c r="D24" s="165"/>
      <c r="E24" s="170"/>
    </row>
    <row r="25" spans="1:5" ht="24.95" customHeight="1" x14ac:dyDescent="0.25">
      <c r="A25" s="317"/>
      <c r="B25" s="34" t="s">
        <v>264</v>
      </c>
      <c r="C25" s="165"/>
      <c r="D25" s="165"/>
      <c r="E25" s="170"/>
    </row>
    <row r="26" spans="1:5" ht="24.95" customHeight="1" x14ac:dyDescent="0.25">
      <c r="A26" s="317"/>
      <c r="B26" s="34" t="s">
        <v>265</v>
      </c>
      <c r="C26" s="165"/>
      <c r="D26" s="165"/>
      <c r="E26" s="170"/>
    </row>
    <row r="27" spans="1:5" ht="24.95" customHeight="1" x14ac:dyDescent="0.25">
      <c r="A27" s="317"/>
      <c r="B27" s="34" t="s">
        <v>266</v>
      </c>
      <c r="C27" s="165"/>
      <c r="D27" s="165"/>
      <c r="E27" s="170"/>
    </row>
    <row r="28" spans="1:5" ht="24.95" customHeight="1" x14ac:dyDescent="0.25">
      <c r="A28" s="317"/>
      <c r="B28" s="34" t="s">
        <v>267</v>
      </c>
      <c r="C28" s="165"/>
      <c r="D28" s="165"/>
      <c r="E28" s="170"/>
    </row>
    <row r="29" spans="1:5" ht="24.95" customHeight="1" thickBot="1" x14ac:dyDescent="0.3">
      <c r="A29" s="318"/>
      <c r="B29" s="164" t="s">
        <v>273</v>
      </c>
      <c r="C29" s="166"/>
      <c r="D29" s="166"/>
      <c r="E29" s="184"/>
    </row>
    <row r="31" spans="1:5" ht="48" customHeight="1" x14ac:dyDescent="0.25">
      <c r="A31" s="320" t="s">
        <v>274</v>
      </c>
      <c r="B31" s="320"/>
      <c r="C31" s="320"/>
      <c r="D31" s="320"/>
      <c r="E31" s="320"/>
    </row>
  </sheetData>
  <mergeCells count="3">
    <mergeCell ref="A16:A22"/>
    <mergeCell ref="A23:A29"/>
    <mergeCell ref="A31:E31"/>
  </mergeCells>
  <printOptions horizontalCentered="1"/>
  <pageMargins left="0.39370078740157483" right="0.19685039370078741" top="0.74803149606299213" bottom="0.74803149606299213" header="0.31496062992125984" footer="0.31496062992125984"/>
  <pageSetup paperSize="9" fitToHeight="0" orientation="landscape" r:id="rId1"/>
  <headerFooter>
    <oddFooter>&amp;LLCBFT-PSP_12/2020&amp;COnglet B9&amp;R&amp;P / &amp;N</oddFooter>
  </headerFooter>
  <rowBreaks count="1" manualBreakCount="1">
    <brk id="1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9" workbookViewId="0">
      <selection activeCell="G33" sqref="G33"/>
    </sheetView>
  </sheetViews>
  <sheetFormatPr baseColWidth="10" defaultRowHeight="15" x14ac:dyDescent="0.25"/>
  <cols>
    <col min="1" max="1" width="30.7109375" customWidth="1"/>
    <col min="2" max="2" width="13.42578125" customWidth="1"/>
    <col min="3" max="3" width="14" customWidth="1"/>
    <col min="4" max="4" width="21" customWidth="1"/>
    <col min="5" max="5" width="18" customWidth="1"/>
    <col min="6" max="7" width="20.7109375" customWidth="1"/>
  </cols>
  <sheetData>
    <row r="1" spans="1:10" ht="20.100000000000001" customHeight="1" x14ac:dyDescent="0.25"/>
    <row r="2" spans="1:10" ht="20.100000000000001" customHeight="1" x14ac:dyDescent="0.25">
      <c r="A2" s="4" t="s">
        <v>275</v>
      </c>
      <c r="B2" s="4"/>
      <c r="C2" s="4"/>
      <c r="D2" s="4"/>
      <c r="E2" s="4"/>
      <c r="F2" s="4"/>
    </row>
    <row r="3" spans="1:10" ht="20.100000000000001" customHeight="1" x14ac:dyDescent="0.25"/>
    <row r="4" spans="1:10" s="4" customFormat="1" ht="20.100000000000001" customHeight="1" thickBot="1" x14ac:dyDescent="0.3">
      <c r="A4" s="4" t="s">
        <v>276</v>
      </c>
    </row>
    <row r="5" spans="1:10" ht="50.1" customHeight="1" thickBot="1" x14ac:dyDescent="0.3">
      <c r="A5" s="86"/>
      <c r="B5" s="83" t="s">
        <v>259</v>
      </c>
      <c r="C5" s="83" t="s">
        <v>277</v>
      </c>
      <c r="D5" s="87" t="s">
        <v>278</v>
      </c>
      <c r="E5" s="83" t="s">
        <v>260</v>
      </c>
      <c r="F5" s="83" t="s">
        <v>271</v>
      </c>
      <c r="G5" s="88" t="s">
        <v>261</v>
      </c>
      <c r="H5" s="3"/>
      <c r="I5" s="3"/>
      <c r="J5" s="3"/>
    </row>
    <row r="6" spans="1:10" ht="24.95" customHeight="1" x14ac:dyDescent="0.25">
      <c r="A6" s="91" t="s">
        <v>279</v>
      </c>
      <c r="B6" s="167"/>
      <c r="C6" s="167"/>
      <c r="D6" s="167"/>
      <c r="E6" s="167"/>
      <c r="F6" s="167"/>
      <c r="G6" s="169"/>
    </row>
    <row r="7" spans="1:10" ht="24.95" customHeight="1" x14ac:dyDescent="0.25">
      <c r="A7" s="93" t="s">
        <v>280</v>
      </c>
      <c r="B7" s="165"/>
      <c r="C7" s="165"/>
      <c r="D7" s="165"/>
      <c r="E7" s="165"/>
      <c r="F7" s="165"/>
      <c r="G7" s="170"/>
    </row>
    <row r="8" spans="1:10" ht="24.95" customHeight="1" thickBot="1" x14ac:dyDescent="0.3">
      <c r="A8" s="171" t="s">
        <v>268</v>
      </c>
      <c r="B8" s="166"/>
      <c r="C8" s="166"/>
      <c r="D8" s="166"/>
      <c r="E8" s="166"/>
      <c r="F8" s="166"/>
      <c r="G8" s="190"/>
    </row>
    <row r="9" spans="1:10" ht="20.100000000000001" customHeight="1" x14ac:dyDescent="0.25"/>
    <row r="10" spans="1:10" s="4" customFormat="1" ht="20.100000000000001" customHeight="1" thickBot="1" x14ac:dyDescent="0.3">
      <c r="A10" s="4" t="s">
        <v>281</v>
      </c>
    </row>
    <row r="11" spans="1:10" ht="50.1" customHeight="1" thickBot="1" x14ac:dyDescent="0.3">
      <c r="A11" s="85" t="s">
        <v>282</v>
      </c>
      <c r="B11" s="83" t="s">
        <v>259</v>
      </c>
      <c r="C11" s="83" t="s">
        <v>277</v>
      </c>
      <c r="D11" s="83" t="s">
        <v>278</v>
      </c>
      <c r="E11" s="83" t="s">
        <v>260</v>
      </c>
      <c r="F11" s="84" t="s">
        <v>271</v>
      </c>
      <c r="G11" s="2"/>
    </row>
    <row r="12" spans="1:10" ht="24.95" customHeight="1" x14ac:dyDescent="0.25">
      <c r="A12" s="91" t="s">
        <v>283</v>
      </c>
      <c r="B12" s="167"/>
      <c r="C12" s="167"/>
      <c r="D12" s="167"/>
      <c r="E12" s="167"/>
      <c r="F12" s="169"/>
    </row>
    <row r="13" spans="1:10" ht="24.95" customHeight="1" thickBot="1" x14ac:dyDescent="0.3">
      <c r="A13" s="92" t="s">
        <v>283</v>
      </c>
      <c r="B13" s="168"/>
      <c r="C13" s="168"/>
      <c r="D13" s="168"/>
      <c r="E13" s="168"/>
      <c r="F13" s="188"/>
    </row>
    <row r="14" spans="1:10" ht="20.100000000000001" customHeight="1" x14ac:dyDescent="0.25"/>
    <row r="15" spans="1:10" s="4" customFormat="1" ht="20.100000000000001" customHeight="1" thickBot="1" x14ac:dyDescent="0.3">
      <c r="A15" s="4" t="s">
        <v>284</v>
      </c>
    </row>
    <row r="16" spans="1:10" ht="45.75" thickBot="1" x14ac:dyDescent="0.3">
      <c r="A16" s="81" t="s">
        <v>282</v>
      </c>
      <c r="B16" s="83" t="s">
        <v>259</v>
      </c>
      <c r="C16" s="83" t="s">
        <v>277</v>
      </c>
      <c r="D16" s="83" t="s">
        <v>278</v>
      </c>
      <c r="E16" s="83" t="s">
        <v>260</v>
      </c>
      <c r="F16" s="84" t="s">
        <v>271</v>
      </c>
    </row>
    <row r="17" spans="1:7" ht="24.95" customHeight="1" x14ac:dyDescent="0.25">
      <c r="A17" s="91" t="s">
        <v>283</v>
      </c>
      <c r="B17" s="167"/>
      <c r="C17" s="167"/>
      <c r="D17" s="167"/>
      <c r="E17" s="167"/>
      <c r="F17" s="169"/>
    </row>
    <row r="18" spans="1:7" ht="24.95" customHeight="1" thickBot="1" x14ac:dyDescent="0.3">
      <c r="A18" s="92" t="s">
        <v>283</v>
      </c>
      <c r="B18" s="168"/>
      <c r="C18" s="168"/>
      <c r="D18" s="168"/>
      <c r="E18" s="168"/>
      <c r="F18" s="188"/>
    </row>
    <row r="19" spans="1:7" ht="20.100000000000001" customHeight="1" x14ac:dyDescent="0.25"/>
    <row r="20" spans="1:7" s="4" customFormat="1" ht="20.100000000000001" customHeight="1" thickBot="1" x14ac:dyDescent="0.3">
      <c r="A20" s="4" t="s">
        <v>285</v>
      </c>
    </row>
    <row r="21" spans="1:7" ht="54.95" customHeight="1" thickBot="1" x14ac:dyDescent="0.3">
      <c r="A21" s="81" t="s">
        <v>270</v>
      </c>
      <c r="B21" s="82"/>
      <c r="C21" s="83" t="s">
        <v>259</v>
      </c>
      <c r="D21" s="83" t="s">
        <v>277</v>
      </c>
      <c r="E21" s="83" t="s">
        <v>278</v>
      </c>
      <c r="F21" s="83" t="s">
        <v>260</v>
      </c>
      <c r="G21" s="84" t="s">
        <v>271</v>
      </c>
    </row>
    <row r="22" spans="1:7" ht="24.95" customHeight="1" x14ac:dyDescent="0.25">
      <c r="A22" s="321" t="s">
        <v>272</v>
      </c>
      <c r="B22" s="180" t="s">
        <v>279</v>
      </c>
      <c r="C22" s="167"/>
      <c r="D22" s="167"/>
      <c r="E22" s="167"/>
      <c r="F22" s="167"/>
      <c r="G22" s="169"/>
    </row>
    <row r="23" spans="1:7" ht="24.95" customHeight="1" x14ac:dyDescent="0.25">
      <c r="A23" s="321"/>
      <c r="B23" s="34" t="s">
        <v>280</v>
      </c>
      <c r="C23" s="165"/>
      <c r="D23" s="165"/>
      <c r="E23" s="165"/>
      <c r="F23" s="165"/>
      <c r="G23" s="170"/>
    </row>
    <row r="24" spans="1:7" ht="24.95" customHeight="1" thickBot="1" x14ac:dyDescent="0.3">
      <c r="A24" s="322"/>
      <c r="B24" s="164" t="s">
        <v>286</v>
      </c>
      <c r="C24" s="166"/>
      <c r="D24" s="166"/>
      <c r="E24" s="166"/>
      <c r="F24" s="166"/>
      <c r="G24" s="184"/>
    </row>
    <row r="25" spans="1:7" ht="24.95" customHeight="1" x14ac:dyDescent="0.25">
      <c r="A25" s="323" t="s">
        <v>272</v>
      </c>
      <c r="B25" s="181" t="s">
        <v>279</v>
      </c>
      <c r="C25" s="172"/>
      <c r="D25" s="172"/>
      <c r="E25" s="172"/>
      <c r="F25" s="172"/>
      <c r="G25" s="189"/>
    </row>
    <row r="26" spans="1:7" ht="24.95" customHeight="1" x14ac:dyDescent="0.25">
      <c r="A26" s="321"/>
      <c r="B26" s="34" t="s">
        <v>280</v>
      </c>
      <c r="C26" s="165"/>
      <c r="D26" s="165"/>
      <c r="E26" s="165"/>
      <c r="F26" s="165"/>
      <c r="G26" s="170"/>
    </row>
    <row r="27" spans="1:7" ht="24.95" customHeight="1" thickBot="1" x14ac:dyDescent="0.3">
      <c r="A27" s="322"/>
      <c r="B27" s="164" t="s">
        <v>286</v>
      </c>
      <c r="C27" s="166"/>
      <c r="D27" s="166"/>
      <c r="E27" s="166"/>
      <c r="F27" s="166"/>
      <c r="G27" s="184"/>
    </row>
    <row r="29" spans="1:7" ht="51" customHeight="1" x14ac:dyDescent="0.25">
      <c r="A29" s="324" t="s">
        <v>287</v>
      </c>
      <c r="B29" s="324"/>
      <c r="C29" s="324"/>
      <c r="D29" s="324"/>
      <c r="E29" s="324"/>
      <c r="F29" s="324"/>
      <c r="G29" s="324"/>
    </row>
  </sheetData>
  <mergeCells count="3">
    <mergeCell ref="A22:A24"/>
    <mergeCell ref="A25:A27"/>
    <mergeCell ref="A29:G29"/>
  </mergeCells>
  <printOptions horizontalCentered="1"/>
  <pageMargins left="0.39370078740157483" right="0.19685039370078741" top="0.74803149606299213" bottom="0.74803149606299213" header="0.31496062992125984" footer="0.31496062992125984"/>
  <pageSetup paperSize="9" orientation="landscape" r:id="rId1"/>
  <headerFooter>
    <oddFooter>&amp;LLCBFT-PSP_12/2020&amp;COnglet B10&amp;R&amp;P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opLeftCell="A12" workbookViewId="0">
      <selection activeCell="A13" sqref="A13:A15"/>
    </sheetView>
  </sheetViews>
  <sheetFormatPr baseColWidth="10" defaultRowHeight="15" x14ac:dyDescent="0.25"/>
  <cols>
    <col min="1" max="1" width="33.85546875" customWidth="1"/>
    <col min="2" max="2" width="19.28515625" customWidth="1"/>
    <col min="3" max="3" width="14.140625" customWidth="1"/>
    <col min="4" max="5" width="20.7109375" customWidth="1"/>
    <col min="6" max="6" width="22.42578125" customWidth="1"/>
    <col min="7" max="7" width="25.7109375" customWidth="1"/>
  </cols>
  <sheetData>
    <row r="1" spans="1:7" ht="20.100000000000001" customHeight="1" x14ac:dyDescent="0.25"/>
    <row r="2" spans="1:7" ht="20.100000000000001" customHeight="1" x14ac:dyDescent="0.25">
      <c r="A2" s="4" t="s">
        <v>288</v>
      </c>
      <c r="B2" s="4"/>
      <c r="C2" s="4"/>
      <c r="D2" s="4"/>
      <c r="E2" s="4"/>
      <c r="F2" s="4"/>
    </row>
    <row r="3" spans="1:7" ht="20.100000000000001" customHeight="1" x14ac:dyDescent="0.25"/>
    <row r="4" spans="1:7" ht="20.100000000000001" customHeight="1" thickBot="1" x14ac:dyDescent="0.3">
      <c r="A4" s="4" t="s">
        <v>289</v>
      </c>
      <c r="B4" s="4"/>
      <c r="C4" s="4"/>
      <c r="D4" s="4"/>
      <c r="E4" s="4"/>
      <c r="F4" s="4"/>
    </row>
    <row r="5" spans="1:7" ht="49.5" customHeight="1" thickBot="1" x14ac:dyDescent="0.3">
      <c r="A5" s="89"/>
      <c r="B5" s="83" t="s">
        <v>259</v>
      </c>
      <c r="C5" s="83" t="s">
        <v>260</v>
      </c>
      <c r="D5" s="83" t="s">
        <v>271</v>
      </c>
      <c r="E5" s="83" t="s">
        <v>290</v>
      </c>
      <c r="F5" s="83" t="s">
        <v>291</v>
      </c>
      <c r="G5" s="84" t="s">
        <v>292</v>
      </c>
    </row>
    <row r="6" spans="1:7" ht="24.95" customHeight="1" x14ac:dyDescent="0.25">
      <c r="A6" s="91" t="s">
        <v>293</v>
      </c>
      <c r="B6" s="176"/>
      <c r="C6" s="167"/>
      <c r="D6" s="167"/>
      <c r="E6" s="167"/>
      <c r="F6" s="167"/>
      <c r="G6" s="169"/>
    </row>
    <row r="7" spans="1:7" ht="24.95" customHeight="1" x14ac:dyDescent="0.25">
      <c r="A7" s="93" t="s">
        <v>294</v>
      </c>
      <c r="B7" s="177"/>
      <c r="C7" s="165"/>
      <c r="D7" s="165"/>
      <c r="E7" s="165"/>
      <c r="F7" s="165"/>
      <c r="G7" s="170"/>
    </row>
    <row r="8" spans="1:7" ht="24.95" customHeight="1" x14ac:dyDescent="0.25">
      <c r="A8" s="93" t="s">
        <v>295</v>
      </c>
      <c r="B8" s="177"/>
      <c r="C8" s="165"/>
      <c r="D8" s="165"/>
      <c r="E8" s="165"/>
      <c r="F8" s="165"/>
      <c r="G8" s="170"/>
    </row>
    <row r="9" spans="1:7" ht="24.95" customHeight="1" thickBot="1" x14ac:dyDescent="0.3">
      <c r="A9" s="171" t="s">
        <v>268</v>
      </c>
      <c r="B9" s="166"/>
      <c r="C9" s="166"/>
      <c r="D9" s="166"/>
      <c r="E9" s="166"/>
      <c r="F9" s="178"/>
      <c r="G9" s="179"/>
    </row>
    <row r="10" spans="1:7" ht="20.100000000000001" customHeight="1" x14ac:dyDescent="0.25"/>
    <row r="11" spans="1:7" ht="20.100000000000001" customHeight="1" thickBot="1" x14ac:dyDescent="0.3">
      <c r="A11" s="4" t="s">
        <v>296</v>
      </c>
    </row>
    <row r="12" spans="1:7" ht="50.1" customHeight="1" thickBot="1" x14ac:dyDescent="0.3">
      <c r="A12" s="81" t="s">
        <v>297</v>
      </c>
      <c r="B12" s="90"/>
      <c r="C12" s="83" t="s">
        <v>259</v>
      </c>
      <c r="D12" s="83" t="s">
        <v>260</v>
      </c>
      <c r="E12" s="83" t="s">
        <v>271</v>
      </c>
      <c r="F12" s="84" t="s">
        <v>290</v>
      </c>
    </row>
    <row r="13" spans="1:7" ht="24.95" customHeight="1" x14ac:dyDescent="0.25">
      <c r="A13" s="321" t="s">
        <v>298</v>
      </c>
      <c r="B13" s="181" t="s">
        <v>293</v>
      </c>
      <c r="C13" s="173"/>
      <c r="D13" s="172"/>
      <c r="E13" s="172"/>
      <c r="F13" s="189"/>
    </row>
    <row r="14" spans="1:7" ht="24.95" customHeight="1" x14ac:dyDescent="0.25">
      <c r="A14" s="321"/>
      <c r="B14" s="34" t="s">
        <v>294</v>
      </c>
      <c r="C14" s="174"/>
      <c r="D14" s="165"/>
      <c r="E14" s="165"/>
      <c r="F14" s="170"/>
    </row>
    <row r="15" spans="1:7" ht="24.95" customHeight="1" x14ac:dyDescent="0.25">
      <c r="A15" s="325"/>
      <c r="B15" s="34" t="s">
        <v>295</v>
      </c>
      <c r="C15" s="174"/>
      <c r="D15" s="165"/>
      <c r="E15" s="165"/>
      <c r="F15" s="170"/>
    </row>
    <row r="16" spans="1:7" ht="24.95" customHeight="1" thickBot="1" x14ac:dyDescent="0.3">
      <c r="A16" s="92"/>
      <c r="B16" s="164" t="s">
        <v>286</v>
      </c>
      <c r="C16" s="166"/>
      <c r="D16" s="166"/>
      <c r="E16" s="166"/>
      <c r="F16" s="184"/>
    </row>
    <row r="17" spans="1:7" ht="24.95" customHeight="1" x14ac:dyDescent="0.25">
      <c r="A17" s="321" t="s">
        <v>298</v>
      </c>
      <c r="B17" s="180" t="s">
        <v>293</v>
      </c>
      <c r="C17" s="175"/>
      <c r="D17" s="167"/>
      <c r="E17" s="167"/>
      <c r="F17" s="169"/>
    </row>
    <row r="18" spans="1:7" ht="24.95" customHeight="1" x14ac:dyDescent="0.25">
      <c r="A18" s="321"/>
      <c r="B18" s="34" t="s">
        <v>294</v>
      </c>
      <c r="C18" s="174"/>
      <c r="D18" s="165"/>
      <c r="E18" s="165"/>
      <c r="F18" s="170"/>
    </row>
    <row r="19" spans="1:7" ht="24.95" customHeight="1" x14ac:dyDescent="0.25">
      <c r="A19" s="325"/>
      <c r="B19" s="34" t="s">
        <v>295</v>
      </c>
      <c r="C19" s="174"/>
      <c r="D19" s="165"/>
      <c r="E19" s="165"/>
      <c r="F19" s="170"/>
    </row>
    <row r="20" spans="1:7" ht="24.95" customHeight="1" thickBot="1" x14ac:dyDescent="0.3">
      <c r="A20" s="92"/>
      <c r="B20" s="164" t="s">
        <v>286</v>
      </c>
      <c r="C20" s="166"/>
      <c r="D20" s="166"/>
      <c r="E20" s="166"/>
      <c r="F20" s="184"/>
    </row>
    <row r="22" spans="1:7" ht="41.25" customHeight="1" x14ac:dyDescent="0.25">
      <c r="A22" s="324" t="s">
        <v>299</v>
      </c>
      <c r="B22" s="324"/>
      <c r="C22" s="324"/>
      <c r="D22" s="324"/>
      <c r="E22" s="324"/>
      <c r="F22" s="324"/>
      <c r="G22" s="324"/>
    </row>
  </sheetData>
  <mergeCells count="3">
    <mergeCell ref="A13:A15"/>
    <mergeCell ref="A17:A19"/>
    <mergeCell ref="A22:G22"/>
  </mergeCells>
  <printOptions horizontalCentered="1"/>
  <pageMargins left="0.70866141732283472" right="0.70866141732283472" top="0.39370078740157483" bottom="0.39370078740157483" header="0.31496062992125984" footer="0.31496062992125984"/>
  <pageSetup paperSize="9" scale="83" fitToHeight="0" orientation="landscape" r:id="rId1"/>
  <headerFooter>
    <oddFooter>&amp;LLCBFT-PSP_12/2020&amp;COnglet B11&amp;R&amp;P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9" workbookViewId="0">
      <selection activeCell="C11" sqref="C11"/>
    </sheetView>
  </sheetViews>
  <sheetFormatPr baseColWidth="10" defaultRowHeight="24.95" customHeight="1" x14ac:dyDescent="0.25"/>
  <cols>
    <col min="1" max="1" width="11.42578125" style="9"/>
    <col min="2" max="2" width="91.42578125" style="32" customWidth="1"/>
    <col min="3" max="16384" width="11.42578125" style="32"/>
  </cols>
  <sheetData>
    <row r="1" spans="1:2" s="46" customFormat="1" ht="24.95" customHeight="1" x14ac:dyDescent="0.25">
      <c r="A1" s="148"/>
      <c r="B1" s="46" t="s">
        <v>300</v>
      </c>
    </row>
    <row r="3" spans="1:2" ht="24.95" customHeight="1" x14ac:dyDescent="0.25">
      <c r="A3" s="5" t="s">
        <v>301</v>
      </c>
      <c r="B3" s="34"/>
    </row>
    <row r="4" spans="1:2" ht="24.95" customHeight="1" x14ac:dyDescent="0.25">
      <c r="A4" s="5" t="s">
        <v>302</v>
      </c>
      <c r="B4" s="34"/>
    </row>
    <row r="5" spans="1:2" ht="24.95" customHeight="1" x14ac:dyDescent="0.25">
      <c r="A5" s="5" t="s">
        <v>303</v>
      </c>
      <c r="B5" s="34"/>
    </row>
    <row r="6" spans="1:2" ht="24.95" customHeight="1" x14ac:dyDescent="0.25">
      <c r="A6" s="5" t="s">
        <v>304</v>
      </c>
      <c r="B6" s="34"/>
    </row>
    <row r="7" spans="1:2" ht="24.95" customHeight="1" x14ac:dyDescent="0.25">
      <c r="A7" s="5" t="s">
        <v>305</v>
      </c>
      <c r="B7" s="34"/>
    </row>
    <row r="8" spans="1:2" ht="24.95" customHeight="1" x14ac:dyDescent="0.25">
      <c r="A8" s="5" t="s">
        <v>306</v>
      </c>
      <c r="B8" s="34"/>
    </row>
    <row r="9" spans="1:2" ht="24.95" customHeight="1" x14ac:dyDescent="0.25">
      <c r="A9" s="5" t="s">
        <v>307</v>
      </c>
      <c r="B9" s="34"/>
    </row>
    <row r="10" spans="1:2" ht="24.95" customHeight="1" x14ac:dyDescent="0.25">
      <c r="A10" s="5" t="s">
        <v>308</v>
      </c>
      <c r="B10" s="34"/>
    </row>
    <row r="11" spans="1:2" ht="24.95" customHeight="1" x14ac:dyDescent="0.25">
      <c r="A11" s="5" t="s">
        <v>309</v>
      </c>
      <c r="B11" s="34"/>
    </row>
    <row r="12" spans="1:2" ht="24.95" customHeight="1" x14ac:dyDescent="0.25">
      <c r="A12" s="5" t="s">
        <v>323</v>
      </c>
      <c r="B12" s="34"/>
    </row>
    <row r="13" spans="1:2" ht="24.95" customHeight="1" x14ac:dyDescent="0.25">
      <c r="A13" s="5" t="s">
        <v>324</v>
      </c>
      <c r="B13" s="34"/>
    </row>
    <row r="14" spans="1:2" ht="24.95" customHeight="1" x14ac:dyDescent="0.25">
      <c r="A14" s="5" t="s">
        <v>325</v>
      </c>
      <c r="B14" s="34"/>
    </row>
    <row r="15" spans="1:2" ht="24.95" customHeight="1" x14ac:dyDescent="0.25">
      <c r="A15" s="5" t="s">
        <v>326</v>
      </c>
      <c r="B15" s="34"/>
    </row>
    <row r="16" spans="1:2" ht="24.95" customHeight="1" x14ac:dyDescent="0.25">
      <c r="A16" s="5" t="s">
        <v>327</v>
      </c>
      <c r="B16" s="34"/>
    </row>
  </sheetData>
  <printOptions horizontalCentered="1"/>
  <pageMargins left="0.70866141732283472" right="0.70866141732283472" top="0.74803149606299213" bottom="0.74803149606299213" header="0.31496062992125984" footer="0.31496062992125984"/>
  <pageSetup paperSize="9" orientation="landscape" r:id="rId1"/>
  <headerFooter>
    <oddFooter>&amp;LLCBFT-PSP_12/2020&amp;COnglet B12&amp;R&amp;P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7" workbookViewId="0">
      <selection activeCell="F8" sqref="F8"/>
    </sheetView>
  </sheetViews>
  <sheetFormatPr baseColWidth="10" defaultRowHeight="15" x14ac:dyDescent="0.25"/>
  <cols>
    <col min="2" max="2" width="3.140625" customWidth="1"/>
    <col min="3" max="3" width="21.28515625" customWidth="1"/>
    <col min="5" max="5" width="15.28515625" customWidth="1"/>
    <col min="6" max="6" width="21.85546875" customWidth="1"/>
  </cols>
  <sheetData>
    <row r="1" spans="1:3" x14ac:dyDescent="0.25">
      <c r="A1" s="326" t="s">
        <v>360</v>
      </c>
      <c r="B1" s="326"/>
      <c r="C1" s="326"/>
    </row>
    <row r="2" spans="1:3" x14ac:dyDescent="0.25">
      <c r="A2" t="s">
        <v>37</v>
      </c>
      <c r="C2" t="s">
        <v>359</v>
      </c>
    </row>
    <row r="3" spans="1:3" ht="9.75" customHeight="1" x14ac:dyDescent="0.25"/>
    <row r="4" spans="1:3" x14ac:dyDescent="0.25">
      <c r="A4" s="117" t="s">
        <v>348</v>
      </c>
      <c r="C4" s="117" t="s">
        <v>348</v>
      </c>
    </row>
    <row r="5" spans="1:3" x14ac:dyDescent="0.25">
      <c r="A5" s="117" t="s">
        <v>349</v>
      </c>
      <c r="C5" s="117" t="s">
        <v>349</v>
      </c>
    </row>
    <row r="6" spans="1:3" x14ac:dyDescent="0.25">
      <c r="C6" s="116" t="s">
        <v>358</v>
      </c>
    </row>
    <row r="8" spans="1:3" x14ac:dyDescent="0.25">
      <c r="C8" t="s">
        <v>386</v>
      </c>
    </row>
    <row r="9" spans="1:3" x14ac:dyDescent="0.25">
      <c r="C9" t="s">
        <v>387</v>
      </c>
    </row>
    <row r="10" spans="1:3" x14ac:dyDescent="0.25">
      <c r="C10" t="s">
        <v>388</v>
      </c>
    </row>
    <row r="12" spans="1:3" x14ac:dyDescent="0.25">
      <c r="A12" t="s">
        <v>378</v>
      </c>
    </row>
    <row r="13" spans="1:3" x14ac:dyDescent="0.25">
      <c r="C13" s="117" t="s">
        <v>348</v>
      </c>
    </row>
    <row r="14" spans="1:3" x14ac:dyDescent="0.25">
      <c r="C14" s="117" t="s">
        <v>349</v>
      </c>
    </row>
    <row r="15" spans="1:3" x14ac:dyDescent="0.25">
      <c r="C15" t="s">
        <v>376</v>
      </c>
    </row>
    <row r="17" spans="3:3" x14ac:dyDescent="0.25">
      <c r="C17" s="117" t="s">
        <v>348</v>
      </c>
    </row>
    <row r="18" spans="3:3" x14ac:dyDescent="0.25">
      <c r="C18" s="117" t="s">
        <v>349</v>
      </c>
    </row>
    <row r="19" spans="3:3" x14ac:dyDescent="0.25">
      <c r="C19" t="s">
        <v>377</v>
      </c>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14"/>
  <sheetViews>
    <sheetView workbookViewId="0">
      <selection activeCell="A6" sqref="A6"/>
    </sheetView>
  </sheetViews>
  <sheetFormatPr baseColWidth="10" defaultRowHeight="15" x14ac:dyDescent="0.25"/>
  <cols>
    <col min="1" max="1" width="94.28515625" customWidth="1"/>
  </cols>
  <sheetData>
    <row r="2" spans="1:1" ht="26.25" x14ac:dyDescent="0.4">
      <c r="A2" s="279" t="s">
        <v>417</v>
      </c>
    </row>
    <row r="4" spans="1:1" ht="25.5" customHeight="1" x14ac:dyDescent="0.25">
      <c r="A4" s="260" t="s">
        <v>416</v>
      </c>
    </row>
    <row r="5" spans="1:1" ht="25.5" customHeight="1" x14ac:dyDescent="0.25">
      <c r="A5" s="280" t="s">
        <v>418</v>
      </c>
    </row>
    <row r="6" spans="1:1" ht="103.5" customHeight="1" x14ac:dyDescent="0.25">
      <c r="A6" s="289"/>
    </row>
    <row r="8" spans="1:1" ht="25.5" customHeight="1" x14ac:dyDescent="0.25">
      <c r="A8" s="260" t="s">
        <v>408</v>
      </c>
    </row>
    <row r="9" spans="1:1" ht="47.25" x14ac:dyDescent="0.25">
      <c r="A9" s="281" t="s">
        <v>419</v>
      </c>
    </row>
    <row r="10" spans="1:1" ht="15.75" x14ac:dyDescent="0.25">
      <c r="A10" s="261"/>
    </row>
    <row r="11" spans="1:1" ht="15.75" x14ac:dyDescent="0.25">
      <c r="A11" s="264" t="s">
        <v>410</v>
      </c>
    </row>
    <row r="12" spans="1:1" ht="15.75" x14ac:dyDescent="0.25">
      <c r="A12" s="262" t="s">
        <v>411</v>
      </c>
    </row>
    <row r="13" spans="1:1" ht="15.75" x14ac:dyDescent="0.25">
      <c r="A13" s="261" t="s">
        <v>409</v>
      </c>
    </row>
    <row r="14" spans="1:1" ht="31.5" x14ac:dyDescent="0.25">
      <c r="A14" s="263" t="s">
        <v>412</v>
      </c>
    </row>
  </sheetData>
  <sheetProtection algorithmName="SHA-512" hashValue="6iOKk2vvo48YsAI+UrpXVM7glSLmbnrAMCZLxY3H2LsEVXrxWGyVITl0L+n8M4+U6W1Oz3NH//UBkrapmpcMdQ==" saltValue="YE9iueW/FWwETUxJDN5kQw==" spinCount="100000" sheet="1" objects="1" scenarios="1"/>
  <pageMargins left="0.70866141732283472" right="0.70866141732283472" top="0.74803149606299213" bottom="0.74803149606299213" header="0.31496062992125984" footer="0.31496062992125984"/>
  <pageSetup paperSize="9" fitToHeight="0" orientation="landscape" r:id="rId1"/>
  <headerFooter>
    <oddFooter>&amp;LLCBFT-PSP_12/2020&amp;CGuide Opératoire&amp;R&amp;P / &amp;N</oddFooter>
  </headerFooter>
  <drawing r:id="rId2"/>
  <legacyDrawing r:id="rId3"/>
  <oleObjects>
    <mc:AlternateContent xmlns:mc="http://schemas.openxmlformats.org/markup-compatibility/2006">
      <mc:Choice Requires="x14">
        <oleObject progId="AcroExch.Document.DC" dvAspect="DVASPECT_ICON" shapeId="1031" r:id="rId4">
          <objectPr locked="0" defaultSize="0" r:id="rId5">
            <anchor moveWithCells="1">
              <from>
                <xdr:col>0</xdr:col>
                <xdr:colOff>2381250</xdr:colOff>
                <xdr:row>5</xdr:row>
                <xdr:rowOff>361950</xdr:rowOff>
              </from>
              <to>
                <xdr:col>0</xdr:col>
                <xdr:colOff>3295650</xdr:colOff>
                <xdr:row>5</xdr:row>
                <xdr:rowOff>1047750</xdr:rowOff>
              </to>
            </anchor>
          </objectPr>
        </oleObject>
      </mc:Choice>
      <mc:Fallback>
        <oleObject progId="AcroExch.Document.DC" dvAspect="DVASPECT_ICON" shapeId="103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opLeftCell="B8" workbookViewId="0">
      <selection activeCell="F20" sqref="F20"/>
    </sheetView>
  </sheetViews>
  <sheetFormatPr baseColWidth="10" defaultRowHeight="15" x14ac:dyDescent="0.25"/>
  <cols>
    <col min="1" max="1" width="13.85546875" style="31" customWidth="1"/>
    <col min="2" max="2" width="95.5703125" customWidth="1"/>
    <col min="3" max="3" width="14.5703125" style="9" customWidth="1"/>
    <col min="4" max="4" width="6.85546875" style="9" customWidth="1"/>
    <col min="5" max="5" width="15.7109375" style="9" customWidth="1"/>
    <col min="6" max="6" width="35.42578125" style="121" customWidth="1"/>
    <col min="7" max="7" width="8" customWidth="1"/>
  </cols>
  <sheetData>
    <row r="1" spans="1:7" ht="18.75" x14ac:dyDescent="0.3">
      <c r="A1" s="201"/>
      <c r="B1" s="118" t="s">
        <v>361</v>
      </c>
    </row>
    <row r="2" spans="1:7" x14ac:dyDescent="0.25">
      <c r="A2" s="37"/>
      <c r="B2" s="38"/>
      <c r="C2" s="39"/>
      <c r="D2" s="39"/>
      <c r="E2" s="39"/>
    </row>
    <row r="3" spans="1:7" x14ac:dyDescent="0.25">
      <c r="A3" s="37"/>
      <c r="B3" s="38" t="s">
        <v>0</v>
      </c>
      <c r="C3" s="39"/>
      <c r="D3" s="39"/>
      <c r="E3" s="39"/>
    </row>
    <row r="4" spans="1:7" x14ac:dyDescent="0.25">
      <c r="A4" s="37"/>
      <c r="B4" s="38" t="s">
        <v>1</v>
      </c>
      <c r="C4" s="39"/>
      <c r="D4" s="39"/>
      <c r="E4" s="39"/>
    </row>
    <row r="5" spans="1:7" x14ac:dyDescent="0.25">
      <c r="A5" s="37"/>
      <c r="B5" s="38" t="s">
        <v>2</v>
      </c>
      <c r="C5" s="39"/>
      <c r="D5" s="39"/>
      <c r="E5" s="39"/>
    </row>
    <row r="6" spans="1:7" x14ac:dyDescent="0.25">
      <c r="A6" s="37"/>
      <c r="B6" s="38"/>
      <c r="C6" s="39"/>
      <c r="D6" s="39"/>
      <c r="E6" s="39"/>
    </row>
    <row r="7" spans="1:7" x14ac:dyDescent="0.25">
      <c r="A7" s="37"/>
      <c r="B7" s="38"/>
      <c r="C7" s="39"/>
      <c r="D7" s="39"/>
      <c r="E7" s="39"/>
    </row>
    <row r="8" spans="1:7" x14ac:dyDescent="0.25">
      <c r="A8" s="37"/>
      <c r="C8" s="39"/>
      <c r="D8" s="39"/>
      <c r="E8" s="39"/>
    </row>
    <row r="9" spans="1:7" x14ac:dyDescent="0.25">
      <c r="A9" s="37"/>
      <c r="B9" s="115" t="s">
        <v>393</v>
      </c>
      <c r="C9" s="39"/>
      <c r="D9" s="39"/>
      <c r="E9" s="39"/>
    </row>
    <row r="10" spans="1:7" x14ac:dyDescent="0.25">
      <c r="A10" s="37"/>
      <c r="B10" s="115"/>
      <c r="C10" s="39"/>
      <c r="D10" s="39"/>
      <c r="E10" s="39"/>
    </row>
    <row r="11" spans="1:7" s="151" customFormat="1" x14ac:dyDescent="0.25">
      <c r="A11" s="150" t="s">
        <v>86</v>
      </c>
      <c r="B11" s="155" t="s">
        <v>3</v>
      </c>
      <c r="C11" s="285" t="s">
        <v>423</v>
      </c>
      <c r="D11" s="308" t="s">
        <v>422</v>
      </c>
      <c r="E11" s="308"/>
      <c r="F11" s="285" t="s">
        <v>421</v>
      </c>
    </row>
    <row r="12" spans="1:7" s="151" customFormat="1" x14ac:dyDescent="0.25">
      <c r="A12" s="152"/>
      <c r="B12" s="153"/>
      <c r="C12" s="154"/>
      <c r="D12" s="150" t="s">
        <v>346</v>
      </c>
      <c r="E12" s="150" t="s">
        <v>347</v>
      </c>
      <c r="F12" s="149"/>
    </row>
    <row r="13" spans="1:7" ht="50.1" customHeight="1" x14ac:dyDescent="0.25">
      <c r="A13" s="41"/>
      <c r="B13" s="43" t="s">
        <v>4</v>
      </c>
      <c r="C13" s="40" t="s">
        <v>5</v>
      </c>
      <c r="D13" s="41"/>
      <c r="E13" s="41"/>
      <c r="F13" s="41"/>
    </row>
    <row r="14" spans="1:7" s="32" customFormat="1" ht="20.100000000000001" customHeight="1" x14ac:dyDescent="0.25">
      <c r="A14" s="40" t="s">
        <v>6</v>
      </c>
      <c r="B14" s="42" t="s">
        <v>335</v>
      </c>
      <c r="C14" s="41"/>
      <c r="D14" s="40" t="s">
        <v>7</v>
      </c>
      <c r="E14" s="73"/>
      <c r="F14" s="122"/>
      <c r="G14" s="186" t="str">
        <f>IF(E14&lt;&gt;"","OK","KO")</f>
        <v>KO</v>
      </c>
    </row>
    <row r="15" spans="1:7" s="32" customFormat="1" ht="20.100000000000001" customHeight="1" x14ac:dyDescent="0.25">
      <c r="A15" s="40" t="s">
        <v>8</v>
      </c>
      <c r="B15" s="42" t="s">
        <v>336</v>
      </c>
      <c r="C15" s="41"/>
      <c r="D15" s="40" t="s">
        <v>7</v>
      </c>
      <c r="E15" s="73"/>
      <c r="F15" s="122"/>
      <c r="G15" s="186" t="str">
        <f t="shared" ref="G15:G20" si="0">IF(E15&lt;&gt;"","OK","KO")</f>
        <v>KO</v>
      </c>
    </row>
    <row r="16" spans="1:7" s="32" customFormat="1" ht="20.100000000000001" customHeight="1" x14ac:dyDescent="0.25">
      <c r="A16" s="40" t="s">
        <v>9</v>
      </c>
      <c r="B16" s="42" t="s">
        <v>337</v>
      </c>
      <c r="C16" s="41"/>
      <c r="D16" s="40" t="s">
        <v>7</v>
      </c>
      <c r="E16" s="73"/>
      <c r="F16" s="122"/>
      <c r="G16" s="186" t="str">
        <f t="shared" si="0"/>
        <v>KO</v>
      </c>
    </row>
    <row r="17" spans="1:7" s="32" customFormat="1" ht="20.100000000000001" customHeight="1" x14ac:dyDescent="0.25">
      <c r="A17" s="40" t="s">
        <v>10</v>
      </c>
      <c r="B17" s="42" t="s">
        <v>350</v>
      </c>
      <c r="C17" s="41"/>
      <c r="D17" s="40" t="s">
        <v>7</v>
      </c>
      <c r="E17" s="73"/>
      <c r="F17" s="122"/>
      <c r="G17" s="186" t="str">
        <f t="shared" si="0"/>
        <v>KO</v>
      </c>
    </row>
    <row r="18" spans="1:7" s="32" customFormat="1" ht="20.100000000000001" customHeight="1" x14ac:dyDescent="0.25">
      <c r="A18" s="40" t="s">
        <v>11</v>
      </c>
      <c r="B18" s="42" t="s">
        <v>338</v>
      </c>
      <c r="C18" s="41"/>
      <c r="D18" s="40" t="s">
        <v>12</v>
      </c>
      <c r="E18" s="73"/>
      <c r="F18" s="122"/>
      <c r="G18" s="186" t="str">
        <f t="shared" si="0"/>
        <v>KO</v>
      </c>
    </row>
    <row r="19" spans="1:7" s="36" customFormat="1" x14ac:dyDescent="0.25">
      <c r="A19" s="40" t="s">
        <v>13</v>
      </c>
      <c r="B19" s="43" t="s">
        <v>14</v>
      </c>
      <c r="C19" s="40" t="s">
        <v>15</v>
      </c>
      <c r="D19" s="40" t="s">
        <v>7</v>
      </c>
      <c r="E19" s="73"/>
      <c r="F19" s="122"/>
      <c r="G19" s="186" t="str">
        <f t="shared" si="0"/>
        <v>KO</v>
      </c>
    </row>
    <row r="20" spans="1:7" ht="50.1" customHeight="1" x14ac:dyDescent="0.25">
      <c r="A20" s="40" t="s">
        <v>16</v>
      </c>
      <c r="B20" s="43" t="s">
        <v>339</v>
      </c>
      <c r="C20" s="40" t="s">
        <v>5</v>
      </c>
      <c r="D20" s="40" t="s">
        <v>17</v>
      </c>
      <c r="E20" s="206"/>
      <c r="F20" s="300"/>
      <c r="G20" s="186" t="str">
        <f t="shared" si="0"/>
        <v>KO</v>
      </c>
    </row>
    <row r="21" spans="1:7" x14ac:dyDescent="0.25">
      <c r="A21" s="13"/>
      <c r="B21" s="1"/>
      <c r="C21" s="1"/>
      <c r="D21" s="7"/>
      <c r="E21" s="7"/>
      <c r="F21" s="123"/>
    </row>
  </sheetData>
  <sheetProtection algorithmName="SHA-512" hashValue="absgNAyrSYuS1lCSmCuwfeYSbPiMSx5zFIto4RWVDJ0O9ZwQ/LFRIoYGQZOzGU6sUgMX6oRXqtfKVVCzWOp3Cg==" saltValue="FuPlFY93IbcSHa4exprVow==" spinCount="100000" sheet="1" objects="1" scenarios="1"/>
  <mergeCells count="1">
    <mergeCell ref="D11:E11"/>
  </mergeCells>
  <conditionalFormatting sqref="G14:G20">
    <cfRule type="cellIs" dxfId="45" priority="1" operator="equal">
      <formula>"KO"</formula>
    </cfRule>
  </conditionalFormatting>
  <pageMargins left="0.70866141732283472" right="0.70866141732283472" top="0.74803149606299213" bottom="0.74803149606299213" header="0.31496062992125984" footer="0.31496062992125984"/>
  <pageSetup paperSize="9" scale="68" fitToHeight="0" orientation="landscape" r:id="rId1"/>
  <headerFooter>
    <oddFooter>&amp;LLCBFT-PSP_12/2020&amp;COnglet B1&amp;R&amp;P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Feuille_Technique!$A$4:$A$5</xm:f>
          </x14:formula1>
          <xm:sqref>E14:E17 E19</xm:sqref>
        </x14:dataValidation>
        <x14:dataValidation type="list" allowBlank="1" showInputMessage="1" showErrorMessage="1">
          <x14:formula1>
            <xm:f>Feuille_Technique!$C$4:$C$6</xm:f>
          </x14:formula1>
          <xm:sqref>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workbookViewId="0">
      <selection activeCell="G21" sqref="G21"/>
    </sheetView>
  </sheetViews>
  <sheetFormatPr baseColWidth="10" defaultRowHeight="15" x14ac:dyDescent="0.25"/>
  <cols>
    <col min="1" max="1" width="13" style="9" customWidth="1"/>
    <col min="2" max="2" width="91.85546875" style="32" customWidth="1"/>
    <col min="3" max="3" width="5.85546875" style="9" customWidth="1"/>
    <col min="4" max="4" width="16" style="32" customWidth="1"/>
    <col min="5" max="5" width="45" style="121" customWidth="1"/>
    <col min="6" max="6" width="6.42578125" style="117" customWidth="1"/>
    <col min="7" max="12" width="11.42578125" style="117"/>
    <col min="13" max="16384" width="11.42578125" style="32"/>
  </cols>
  <sheetData>
    <row r="1" spans="1:6" customFormat="1" ht="18.75" x14ac:dyDescent="0.3">
      <c r="A1" s="201"/>
      <c r="B1" s="118" t="s">
        <v>361</v>
      </c>
      <c r="C1" s="9"/>
      <c r="D1" s="9"/>
      <c r="E1" s="124"/>
      <c r="F1" s="116"/>
    </row>
    <row r="2" spans="1:6" customFormat="1" x14ac:dyDescent="0.25">
      <c r="A2" s="37"/>
      <c r="B2" s="38"/>
      <c r="C2" s="39"/>
      <c r="D2" s="39"/>
      <c r="E2" s="125"/>
      <c r="F2" s="116"/>
    </row>
    <row r="3" spans="1:6" customFormat="1" x14ac:dyDescent="0.25">
      <c r="A3" s="37"/>
      <c r="B3" s="38" t="s">
        <v>0</v>
      </c>
      <c r="C3" s="39"/>
      <c r="D3" s="39"/>
      <c r="E3" s="125"/>
      <c r="F3" s="116"/>
    </row>
    <row r="4" spans="1:6" customFormat="1" x14ac:dyDescent="0.25">
      <c r="A4" s="37"/>
      <c r="B4" s="38" t="s">
        <v>1</v>
      </c>
      <c r="C4" s="39"/>
      <c r="D4" s="39"/>
      <c r="E4" s="125"/>
      <c r="F4" s="116"/>
    </row>
    <row r="5" spans="1:6" customFormat="1" x14ac:dyDescent="0.25">
      <c r="A5" s="37"/>
      <c r="B5" s="38" t="s">
        <v>2</v>
      </c>
      <c r="C5" s="39"/>
      <c r="D5" s="39"/>
      <c r="E5" s="125"/>
      <c r="F5" s="116"/>
    </row>
    <row r="8" spans="1:6" x14ac:dyDescent="0.25">
      <c r="A8" s="47" t="s">
        <v>18</v>
      </c>
    </row>
    <row r="10" spans="1:6" x14ac:dyDescent="0.25">
      <c r="A10" s="119" t="s">
        <v>86</v>
      </c>
      <c r="B10" s="199" t="s">
        <v>394</v>
      </c>
      <c r="C10" s="309" t="s">
        <v>422</v>
      </c>
      <c r="D10" s="309"/>
      <c r="E10" s="127" t="s">
        <v>421</v>
      </c>
    </row>
    <row r="11" spans="1:6" x14ac:dyDescent="0.25">
      <c r="B11" s="46"/>
      <c r="C11" s="199" t="s">
        <v>346</v>
      </c>
      <c r="D11" s="199" t="s">
        <v>347</v>
      </c>
      <c r="E11" s="126"/>
    </row>
    <row r="12" spans="1:6" ht="35.1" customHeight="1" x14ac:dyDescent="0.25">
      <c r="A12" s="14" t="s">
        <v>311</v>
      </c>
      <c r="B12" s="35" t="s">
        <v>19</v>
      </c>
      <c r="C12" s="5" t="s">
        <v>7</v>
      </c>
      <c r="D12" s="73"/>
      <c r="E12" s="122"/>
      <c r="F12" s="186" t="str">
        <f>IF(D12&lt;&gt;"","OK","KO")</f>
        <v>KO</v>
      </c>
    </row>
    <row r="13" spans="1:6" ht="35.1" customHeight="1" x14ac:dyDescent="0.25">
      <c r="A13" s="5" t="s">
        <v>20</v>
      </c>
      <c r="B13" s="35" t="s">
        <v>21</v>
      </c>
      <c r="C13" s="48"/>
      <c r="D13" s="128"/>
      <c r="E13" s="122"/>
      <c r="F13" s="186" t="str">
        <f>IF(OR(AND(D$12="OUI",D13&lt;&gt;""),AND(D$12="NON",D13="")),"OK","KO")</f>
        <v>KO</v>
      </c>
    </row>
    <row r="14" spans="1:6" ht="45" x14ac:dyDescent="0.25">
      <c r="A14" s="48"/>
      <c r="B14" s="35" t="s">
        <v>22</v>
      </c>
      <c r="C14" s="48"/>
      <c r="D14" s="203"/>
      <c r="E14" s="204"/>
    </row>
    <row r="15" spans="1:6" ht="35.1" customHeight="1" x14ac:dyDescent="0.25">
      <c r="A15" s="5" t="s">
        <v>23</v>
      </c>
      <c r="B15" s="35" t="s">
        <v>24</v>
      </c>
      <c r="C15" s="48"/>
      <c r="D15" s="128"/>
      <c r="E15" s="301"/>
      <c r="F15" s="186" t="str">
        <f t="shared" ref="F15:F16" si="0">IF(OR(AND(D$12="OUI",D15&lt;&gt;""),AND(D$12="NON",D15="")),"OK","KO")</f>
        <v>KO</v>
      </c>
    </row>
    <row r="16" spans="1:6" ht="45" x14ac:dyDescent="0.25">
      <c r="A16" s="5" t="s">
        <v>25</v>
      </c>
      <c r="B16" s="35" t="s">
        <v>26</v>
      </c>
      <c r="C16" s="48"/>
      <c r="D16" s="128"/>
      <c r="E16" s="301"/>
      <c r="F16" s="186" t="str">
        <f t="shared" si="0"/>
        <v>KO</v>
      </c>
    </row>
    <row r="17" spans="1:6" x14ac:dyDescent="0.25">
      <c r="A17" s="137"/>
      <c r="B17" s="114"/>
      <c r="C17" s="137"/>
      <c r="D17" s="114"/>
      <c r="E17" s="138"/>
    </row>
    <row r="18" spans="1:6" ht="35.1" customHeight="1" x14ac:dyDescent="0.25">
      <c r="A18" s="276" t="s">
        <v>312</v>
      </c>
      <c r="B18" s="35" t="s">
        <v>27</v>
      </c>
      <c r="C18" s="5" t="s">
        <v>7</v>
      </c>
      <c r="D18" s="73"/>
      <c r="E18" s="122"/>
      <c r="F18" s="186" t="str">
        <f>IF(D18&lt;&gt;"","OK","KO")</f>
        <v>KO</v>
      </c>
    </row>
    <row r="19" spans="1:6" ht="45" x14ac:dyDescent="0.25">
      <c r="A19" s="15" t="s">
        <v>28</v>
      </c>
      <c r="B19" s="275" t="s">
        <v>29</v>
      </c>
      <c r="C19" s="48"/>
      <c r="D19" s="128"/>
      <c r="E19" s="122"/>
      <c r="F19" s="186" t="str">
        <f>IF(OR(AND(D18="OUI",D19="",D20&lt;&gt;""),AND(D18="OUI",D19&lt;&gt;"",D20=""),AND(D18="NON",D19="",D20="")),"OK","KO")</f>
        <v>KO</v>
      </c>
    </row>
    <row r="20" spans="1:6" ht="45" x14ac:dyDescent="0.25">
      <c r="A20" s="278"/>
      <c r="B20" s="158" t="s">
        <v>30</v>
      </c>
      <c r="C20" s="41"/>
      <c r="D20" s="128"/>
      <c r="E20" s="122"/>
      <c r="F20" s="186" t="str">
        <f>IF(OR(AND(D18="OUI",D19="",D20&lt;&gt;""),AND(D18="OUI",D19&lt;&gt;"",D20=""),AND(D18="NON",D19="",D20="")),"OK","KO")</f>
        <v>KO</v>
      </c>
    </row>
    <row r="21" spans="1:6" ht="45" x14ac:dyDescent="0.25">
      <c r="A21" s="277" t="s">
        <v>31</v>
      </c>
      <c r="B21" s="35" t="s">
        <v>32</v>
      </c>
      <c r="C21" s="48"/>
      <c r="D21" s="128"/>
      <c r="E21" s="122"/>
      <c r="F21" s="186" t="str">
        <f t="shared" ref="F21" si="1">IF(OR(AND(D$18="OUI",D21&lt;&gt;""),AND(D$18="NON",D21="")),"OK","KO")</f>
        <v>KO</v>
      </c>
    </row>
    <row r="22" spans="1:6" ht="45" x14ac:dyDescent="0.25">
      <c r="A22" s="5" t="s">
        <v>33</v>
      </c>
      <c r="B22" s="35" t="s">
        <v>34</v>
      </c>
      <c r="C22" s="48"/>
      <c r="D22" s="128"/>
      <c r="E22" s="122"/>
      <c r="F22" s="186" t="str">
        <f>IF(OR(AND(D$18="OUI",D22&lt;&gt;""),AND(D$18="NON",D22="")),"OK","KO")</f>
        <v>KO</v>
      </c>
    </row>
  </sheetData>
  <sheetProtection algorithmName="SHA-512" hashValue="sxMA4c3SLwCcIAYEm99YV1i9JC3PNqLLyUkV9jxHXAiLAOxIFRg71K3wKNTaY8Ar2JD3eO/LPz44ISOepX61fw==" saltValue="h+gzRpHIurMaciNv0Q0xvw==" spinCount="100000" sheet="1" objects="1" scenarios="1"/>
  <mergeCells count="1">
    <mergeCell ref="C10:D10"/>
  </mergeCells>
  <conditionalFormatting sqref="F12">
    <cfRule type="cellIs" dxfId="44" priority="10" operator="equal">
      <formula>"KO"</formula>
    </cfRule>
  </conditionalFormatting>
  <conditionalFormatting sqref="F18">
    <cfRule type="cellIs" dxfId="43" priority="9" operator="equal">
      <formula>"KO"</formula>
    </cfRule>
  </conditionalFormatting>
  <conditionalFormatting sqref="F13">
    <cfRule type="cellIs" dxfId="42" priority="8" operator="equal">
      <formula>"KO"</formula>
    </cfRule>
  </conditionalFormatting>
  <conditionalFormatting sqref="F15:F16">
    <cfRule type="cellIs" dxfId="41" priority="7" operator="equal">
      <formula>"KO"</formula>
    </cfRule>
  </conditionalFormatting>
  <conditionalFormatting sqref="F19:F20">
    <cfRule type="cellIs" dxfId="40" priority="6" operator="equal">
      <formula>"KO"</formula>
    </cfRule>
  </conditionalFormatting>
  <conditionalFormatting sqref="F21:F22">
    <cfRule type="cellIs" dxfId="39" priority="5" operator="equal">
      <formula>"KO"</formula>
    </cfRule>
  </conditionalFormatting>
  <pageMargins left="0.70866141732283472" right="0.70866141732283472" top="0.74803149606299213" bottom="0.74803149606299213" header="0.31496062992125984" footer="0.31496062992125984"/>
  <pageSetup paperSize="9" scale="73" fitToHeight="0" orientation="landscape" r:id="rId1"/>
  <headerFooter>
    <oddFooter>&amp;LLCBFT-PSP_12/2020&amp;COnglet B2-1&amp;R&amp;P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Feuille_Technique!$A$4:$A$5</xm:f>
          </x14:formula1>
          <xm:sqref>D12 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opLeftCell="A20" zoomScaleNormal="100" workbookViewId="0">
      <selection activeCell="E29" sqref="E29"/>
    </sheetView>
  </sheetViews>
  <sheetFormatPr baseColWidth="10" defaultRowHeight="15" x14ac:dyDescent="0.25"/>
  <cols>
    <col min="1" max="1" width="13" customWidth="1"/>
    <col min="2" max="2" width="22.5703125" customWidth="1"/>
    <col min="3" max="5" width="25.7109375" customWidth="1"/>
    <col min="6" max="6" width="20" customWidth="1"/>
    <col min="7" max="7" width="22.85546875" customWidth="1"/>
    <col min="8" max="8" width="48.5703125" customWidth="1"/>
    <col min="9" max="9" width="31.85546875" customWidth="1"/>
  </cols>
  <sheetData>
    <row r="1" spans="1:9" ht="45.75" customHeight="1" x14ac:dyDescent="0.25">
      <c r="A1" s="312" t="s">
        <v>35</v>
      </c>
      <c r="B1" s="312"/>
      <c r="C1" s="312"/>
      <c r="D1" s="312"/>
      <c r="E1" s="312"/>
      <c r="F1" s="312"/>
      <c r="G1" s="312"/>
      <c r="H1" s="312"/>
    </row>
    <row r="2" spans="1:9" ht="30" customHeight="1" x14ac:dyDescent="0.25">
      <c r="A2" s="311" t="s">
        <v>395</v>
      </c>
      <c r="B2" s="311"/>
      <c r="C2" s="311"/>
      <c r="D2" s="311"/>
      <c r="E2" s="311"/>
      <c r="F2" s="12"/>
      <c r="G2" s="12"/>
      <c r="H2" s="12"/>
    </row>
    <row r="3" spans="1:9" s="9" customFormat="1" ht="20.100000000000001" customHeight="1" x14ac:dyDescent="0.25">
      <c r="A3" s="30" t="s">
        <v>36</v>
      </c>
      <c r="B3" s="30" t="s">
        <v>362</v>
      </c>
      <c r="C3" s="30" t="s">
        <v>38</v>
      </c>
      <c r="D3" s="30" t="s">
        <v>39</v>
      </c>
      <c r="E3" s="30" t="s">
        <v>40</v>
      </c>
      <c r="F3" s="49" t="s">
        <v>41</v>
      </c>
      <c r="G3" s="49" t="s">
        <v>42</v>
      </c>
      <c r="H3" s="30" t="s">
        <v>43</v>
      </c>
    </row>
    <row r="4" spans="1:9" s="32" customFormat="1" ht="20.100000000000001" customHeight="1" x14ac:dyDescent="0.25">
      <c r="A4" s="73">
        <v>1</v>
      </c>
      <c r="B4" s="45"/>
      <c r="C4" s="45"/>
      <c r="D4" s="45"/>
      <c r="E4" s="45"/>
      <c r="F4" s="194"/>
      <c r="G4" s="73"/>
      <c r="H4" s="195"/>
      <c r="I4" s="46"/>
    </row>
    <row r="6" spans="1:9" x14ac:dyDescent="0.25">
      <c r="A6" t="s">
        <v>44</v>
      </c>
    </row>
    <row r="7" spans="1:9" x14ac:dyDescent="0.25">
      <c r="A7" s="196" t="s">
        <v>390</v>
      </c>
      <c r="B7" s="197"/>
      <c r="C7" s="196"/>
      <c r="D7" s="197"/>
      <c r="E7" s="197"/>
      <c r="F7" s="32"/>
      <c r="G7" s="32"/>
      <c r="H7" s="32"/>
    </row>
    <row r="8" spans="1:9" x14ac:dyDescent="0.25">
      <c r="A8" s="186" t="str">
        <f>IF(A4&lt;&gt;"","OK","KO")</f>
        <v>OK</v>
      </c>
      <c r="B8" s="186" t="str">
        <f t="shared" ref="B8:H8" si="0">IF(B4&lt;&gt;"","OK","KO")</f>
        <v>KO</v>
      </c>
      <c r="C8" s="186" t="str">
        <f t="shared" si="0"/>
        <v>KO</v>
      </c>
      <c r="D8" s="186" t="str">
        <f t="shared" si="0"/>
        <v>KO</v>
      </c>
      <c r="E8" s="186" t="str">
        <f t="shared" si="0"/>
        <v>KO</v>
      </c>
      <c r="F8" s="186" t="str">
        <f t="shared" si="0"/>
        <v>KO</v>
      </c>
      <c r="G8" s="186" t="str">
        <f t="shared" si="0"/>
        <v>KO</v>
      </c>
      <c r="H8" s="186" t="str">
        <f t="shared" si="0"/>
        <v>KO</v>
      </c>
    </row>
    <row r="9" spans="1:9" s="116" customFormat="1" x14ac:dyDescent="0.25">
      <c r="A9" s="187"/>
      <c r="B9" s="187"/>
      <c r="C9" s="187"/>
      <c r="D9" s="187"/>
      <c r="E9" s="187"/>
      <c r="F9" s="187"/>
      <c r="G9" s="187"/>
      <c r="H9" s="187"/>
    </row>
    <row r="10" spans="1:9" s="116" customFormat="1" x14ac:dyDescent="0.25">
      <c r="A10" s="187"/>
      <c r="B10" s="187"/>
      <c r="C10" s="187"/>
      <c r="D10" s="187"/>
      <c r="E10" s="187"/>
      <c r="F10" s="187"/>
      <c r="G10" s="187"/>
      <c r="H10" s="187"/>
    </row>
    <row r="11" spans="1:9" s="46" customFormat="1" ht="30" customHeight="1" x14ac:dyDescent="0.25">
      <c r="A11" s="46" t="s">
        <v>396</v>
      </c>
    </row>
    <row r="12" spans="1:9" s="10" customFormat="1" ht="20.100000000000001" customHeight="1" x14ac:dyDescent="0.25">
      <c r="A12" s="30" t="s">
        <v>45</v>
      </c>
      <c r="B12" s="30" t="s">
        <v>362</v>
      </c>
      <c r="C12" s="30" t="s">
        <v>38</v>
      </c>
      <c r="D12" s="30" t="s">
        <v>39</v>
      </c>
      <c r="E12" s="30" t="s">
        <v>40</v>
      </c>
      <c r="F12" s="30" t="s">
        <v>41</v>
      </c>
      <c r="G12" s="49" t="s">
        <v>42</v>
      </c>
      <c r="H12" s="30" t="s">
        <v>43</v>
      </c>
    </row>
    <row r="13" spans="1:9" s="32" customFormat="1" ht="20.100000000000001" customHeight="1" x14ac:dyDescent="0.25">
      <c r="A13" s="73">
        <v>1</v>
      </c>
      <c r="B13" s="45"/>
      <c r="C13" s="45"/>
      <c r="D13" s="45"/>
      <c r="E13" s="45"/>
      <c r="F13" s="194"/>
      <c r="G13" s="73"/>
      <c r="H13" s="195"/>
    </row>
    <row r="14" spans="1:9" s="32" customFormat="1" ht="20.100000000000001" customHeight="1" x14ac:dyDescent="0.25">
      <c r="A14" s="73"/>
      <c r="B14" s="45"/>
      <c r="C14" s="45"/>
      <c r="D14" s="45"/>
      <c r="E14" s="45"/>
      <c r="F14" s="194"/>
      <c r="G14" s="73"/>
      <c r="H14" s="195"/>
    </row>
    <row r="15" spans="1:9" s="32" customFormat="1" ht="20.100000000000001" customHeight="1" x14ac:dyDescent="0.25">
      <c r="A15" s="73"/>
      <c r="B15" s="45"/>
      <c r="C15" s="45"/>
      <c r="D15" s="45"/>
      <c r="E15" s="45"/>
      <c r="F15" s="194"/>
      <c r="G15" s="73"/>
      <c r="H15" s="195"/>
    </row>
    <row r="16" spans="1:9" s="32" customFormat="1" ht="20.100000000000001" customHeight="1" x14ac:dyDescent="0.25">
      <c r="A16" s="73"/>
      <c r="B16" s="45"/>
      <c r="C16" s="45"/>
      <c r="D16" s="45"/>
      <c r="E16" s="45"/>
      <c r="F16" s="194"/>
      <c r="G16" s="73"/>
      <c r="H16" s="195"/>
    </row>
    <row r="17" spans="1:9" s="32" customFormat="1" ht="20.100000000000001" customHeight="1" x14ac:dyDescent="0.25">
      <c r="A17" s="73"/>
      <c r="B17" s="45"/>
      <c r="C17" s="45"/>
      <c r="D17" s="45"/>
      <c r="E17" s="45"/>
      <c r="F17" s="194"/>
      <c r="G17" s="73"/>
      <c r="H17" s="195"/>
    </row>
    <row r="18" spans="1:9" x14ac:dyDescent="0.25">
      <c r="A18" t="s">
        <v>44</v>
      </c>
    </row>
    <row r="19" spans="1:9" ht="9" customHeight="1" x14ac:dyDescent="0.25"/>
    <row r="20" spans="1:9" x14ac:dyDescent="0.25">
      <c r="A20" s="196" t="s">
        <v>389</v>
      </c>
      <c r="B20" s="197"/>
      <c r="C20" s="196"/>
      <c r="D20" s="197"/>
      <c r="E20" s="197"/>
      <c r="F20" s="32"/>
      <c r="G20" s="32"/>
      <c r="H20" s="32"/>
    </row>
    <row r="21" spans="1:9" x14ac:dyDescent="0.25">
      <c r="A21" s="186" t="str">
        <f>IF(A13&lt;&gt;"","OK","KO")</f>
        <v>OK</v>
      </c>
      <c r="B21" s="186" t="str">
        <f t="shared" ref="B21:H21" si="1">IF(B13&lt;&gt;"","OK","KO")</f>
        <v>KO</v>
      </c>
      <c r="C21" s="186" t="str">
        <f t="shared" si="1"/>
        <v>KO</v>
      </c>
      <c r="D21" s="186" t="str">
        <f t="shared" si="1"/>
        <v>KO</v>
      </c>
      <c r="E21" s="186" t="str">
        <f t="shared" si="1"/>
        <v>KO</v>
      </c>
      <c r="F21" s="186" t="str">
        <f t="shared" si="1"/>
        <v>KO</v>
      </c>
      <c r="G21" s="186" t="str">
        <f t="shared" si="1"/>
        <v>KO</v>
      </c>
      <c r="H21" s="186" t="str">
        <f t="shared" si="1"/>
        <v>KO</v>
      </c>
    </row>
    <row r="23" spans="1:9" s="46" customFormat="1" ht="30" customHeight="1" x14ac:dyDescent="0.25">
      <c r="A23" s="46" t="s">
        <v>397</v>
      </c>
    </row>
    <row r="24" spans="1:9" s="10" customFormat="1" ht="20.100000000000001" customHeight="1" x14ac:dyDescent="0.25">
      <c r="A24" s="30" t="s">
        <v>45</v>
      </c>
      <c r="B24" s="30" t="s">
        <v>362</v>
      </c>
      <c r="C24" s="30" t="s">
        <v>38</v>
      </c>
      <c r="D24" s="50" t="s">
        <v>39</v>
      </c>
      <c r="E24" s="30" t="s">
        <v>40</v>
      </c>
      <c r="F24" s="30" t="s">
        <v>41</v>
      </c>
      <c r="G24" s="49" t="s">
        <v>42</v>
      </c>
      <c r="H24" s="30" t="s">
        <v>43</v>
      </c>
      <c r="I24" s="199"/>
    </row>
    <row r="25" spans="1:9" s="32" customFormat="1" ht="20.100000000000001" customHeight="1" x14ac:dyDescent="0.25">
      <c r="A25" s="73">
        <v>1</v>
      </c>
      <c r="B25" s="45"/>
      <c r="C25" s="45"/>
      <c r="D25" s="45"/>
      <c r="E25" s="45"/>
      <c r="F25" s="194"/>
      <c r="G25" s="73"/>
      <c r="H25" s="195"/>
    </row>
    <row r="26" spans="1:9" s="32" customFormat="1" ht="20.100000000000001" customHeight="1" x14ac:dyDescent="0.25">
      <c r="A26" s="73"/>
      <c r="B26" s="45"/>
      <c r="C26" s="45"/>
      <c r="D26" s="45"/>
      <c r="E26" s="45"/>
      <c r="F26" s="194"/>
      <c r="G26" s="73"/>
      <c r="H26" s="195"/>
    </row>
    <row r="27" spans="1:9" s="32" customFormat="1" ht="20.100000000000001" customHeight="1" x14ac:dyDescent="0.25">
      <c r="A27" s="73"/>
      <c r="B27" s="45"/>
      <c r="C27" s="45"/>
      <c r="D27" s="45"/>
      <c r="E27" s="45"/>
      <c r="F27" s="194"/>
      <c r="G27" s="73"/>
      <c r="H27" s="195"/>
    </row>
    <row r="28" spans="1:9" s="32" customFormat="1" ht="20.100000000000001" customHeight="1" x14ac:dyDescent="0.25">
      <c r="A28" s="73"/>
      <c r="B28" s="45"/>
      <c r="C28" s="45"/>
      <c r="D28" s="45"/>
      <c r="E28" s="45"/>
      <c r="F28" s="194"/>
      <c r="G28" s="73"/>
      <c r="H28" s="195"/>
    </row>
    <row r="29" spans="1:9" s="32" customFormat="1" ht="20.100000000000001" customHeight="1" x14ac:dyDescent="0.25">
      <c r="A29" s="73"/>
      <c r="B29" s="45"/>
      <c r="C29" s="45"/>
      <c r="D29" s="45"/>
      <c r="E29" s="45"/>
      <c r="F29" s="194"/>
      <c r="G29" s="73"/>
      <c r="H29" s="195"/>
    </row>
    <row r="30" spans="1:9" x14ac:dyDescent="0.25">
      <c r="A30" t="s">
        <v>46</v>
      </c>
    </row>
    <row r="32" spans="1:9" x14ac:dyDescent="0.25">
      <c r="A32" s="196" t="s">
        <v>389</v>
      </c>
      <c r="B32" s="197"/>
      <c r="C32" s="196"/>
      <c r="D32" s="197"/>
      <c r="E32" s="197"/>
      <c r="F32" s="32"/>
      <c r="G32" s="32"/>
      <c r="H32" s="32"/>
    </row>
    <row r="33" spans="1:9" x14ac:dyDescent="0.25">
      <c r="A33" s="186" t="str">
        <f>IF(A25&lt;&gt;"","OK","KO")</f>
        <v>OK</v>
      </c>
      <c r="B33" s="186" t="str">
        <f t="shared" ref="B33:H33" si="2">IF(B25&lt;&gt;"","OK","KO")</f>
        <v>KO</v>
      </c>
      <c r="C33" s="186" t="str">
        <f t="shared" si="2"/>
        <v>KO</v>
      </c>
      <c r="D33" s="186" t="str">
        <f t="shared" si="2"/>
        <v>KO</v>
      </c>
      <c r="E33" s="186" t="str">
        <f t="shared" si="2"/>
        <v>KO</v>
      </c>
      <c r="F33" s="186" t="str">
        <f t="shared" si="2"/>
        <v>KO</v>
      </c>
      <c r="G33" s="186" t="str">
        <f t="shared" si="2"/>
        <v>KO</v>
      </c>
      <c r="H33" s="186" t="str">
        <f t="shared" si="2"/>
        <v>KO</v>
      </c>
    </row>
    <row r="35" spans="1:9" ht="132.75" customHeight="1" x14ac:dyDescent="0.25">
      <c r="A35" s="310" t="s">
        <v>47</v>
      </c>
      <c r="B35" s="310"/>
      <c r="C35" s="310"/>
      <c r="D35" s="310"/>
      <c r="E35" s="310"/>
      <c r="F35" s="310"/>
      <c r="G35" s="310"/>
      <c r="H35" s="310"/>
      <c r="I35" s="11"/>
    </row>
    <row r="36" spans="1:9" x14ac:dyDescent="0.25">
      <c r="A36" t="s">
        <v>48</v>
      </c>
    </row>
    <row r="37" spans="1:9" x14ac:dyDescent="0.25">
      <c r="A37" t="s">
        <v>49</v>
      </c>
    </row>
    <row r="38" spans="1:9" x14ac:dyDescent="0.25">
      <c r="A38" t="s">
        <v>50</v>
      </c>
    </row>
  </sheetData>
  <sheetProtection algorithmName="SHA-512" hashValue="y2Lr+/m1JiAbSxNZ/fU2n8i1E7tc5vya+/X12j8hJIfYKQz3bLvP2VwpqVbbnCZ7N1TKIpBIKFEbDc6RlX3spw==" saltValue="HrVIS/+Pdos38MeQQEWPuw==" spinCount="100000" sheet="1" objects="1" scenarios="1"/>
  <mergeCells count="3">
    <mergeCell ref="A35:H35"/>
    <mergeCell ref="A2:E2"/>
    <mergeCell ref="A1:H1"/>
  </mergeCells>
  <conditionalFormatting sqref="A9:H10 A21:H21">
    <cfRule type="cellIs" dxfId="38" priority="3" operator="equal">
      <formula>"KO"</formula>
    </cfRule>
  </conditionalFormatting>
  <conditionalFormatting sqref="A8:H8">
    <cfRule type="cellIs" dxfId="37" priority="2" operator="equal">
      <formula>"KO"</formula>
    </cfRule>
  </conditionalFormatting>
  <conditionalFormatting sqref="A33:H33">
    <cfRule type="cellIs" dxfId="36" priority="1" operator="equal">
      <formula>"KO"</formula>
    </cfRule>
  </conditionalFormatting>
  <pageMargins left="0.70866141732283472" right="0.70866141732283472" top="0.59055118110236227" bottom="0.39370078740157483" header="0" footer="0"/>
  <pageSetup paperSize="9" scale="64" fitToHeight="0" orientation="landscape" r:id="rId1"/>
  <headerFooter>
    <oddFooter>&amp;LLCBFT-PSP_12/2020&amp;COnglet B2-2&amp;R&amp;P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Feuille_Technique!$C$9:$C$10</xm:f>
          </x14:formula1>
          <xm:sqref>B25:B29 B13:B17 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workbookViewId="0">
      <selection activeCell="F13" sqref="F13"/>
    </sheetView>
  </sheetViews>
  <sheetFormatPr baseColWidth="10" defaultRowHeight="15" x14ac:dyDescent="0.25"/>
  <cols>
    <col min="1" max="1" width="12.7109375" style="9" customWidth="1"/>
    <col min="2" max="2" width="69.42578125" customWidth="1"/>
    <col min="3" max="3" width="16.7109375" style="9" customWidth="1"/>
    <col min="4" max="4" width="7" style="9" customWidth="1"/>
    <col min="5" max="5" width="11.42578125" style="9"/>
    <col min="6" max="6" width="45.7109375" customWidth="1"/>
    <col min="7" max="7" width="6.85546875" customWidth="1"/>
  </cols>
  <sheetData>
    <row r="1" spans="1:7" ht="18.75" x14ac:dyDescent="0.3">
      <c r="A1" s="201"/>
      <c r="B1" s="118" t="s">
        <v>361</v>
      </c>
      <c r="F1" s="9"/>
    </row>
    <row r="2" spans="1:7" x14ac:dyDescent="0.25">
      <c r="A2" s="37"/>
      <c r="B2" s="38"/>
      <c r="C2" s="39"/>
      <c r="D2" s="39"/>
      <c r="E2" s="39"/>
      <c r="F2" s="39"/>
    </row>
    <row r="3" spans="1:7" x14ac:dyDescent="0.25">
      <c r="A3" s="37"/>
      <c r="B3" s="38" t="s">
        <v>0</v>
      </c>
      <c r="C3" s="39"/>
      <c r="D3" s="39"/>
      <c r="E3" s="39"/>
      <c r="F3" s="39"/>
    </row>
    <row r="4" spans="1:7" x14ac:dyDescent="0.25">
      <c r="A4" s="37"/>
      <c r="B4" s="38" t="s">
        <v>1</v>
      </c>
      <c r="C4" s="39"/>
      <c r="D4" s="39"/>
      <c r="E4" s="39"/>
      <c r="F4" s="39"/>
    </row>
    <row r="5" spans="1:7" x14ac:dyDescent="0.25">
      <c r="A5" s="37"/>
      <c r="B5" s="38" t="s">
        <v>2</v>
      </c>
      <c r="C5" s="39"/>
      <c r="D5" s="39"/>
      <c r="E5" s="39"/>
      <c r="F5" s="39"/>
    </row>
    <row r="9" spans="1:7" s="46" customFormat="1" ht="21.75" customHeight="1" x14ac:dyDescent="0.25">
      <c r="A9" s="200" t="s">
        <v>86</v>
      </c>
      <c r="B9" s="53" t="s">
        <v>398</v>
      </c>
      <c r="C9" s="200" t="s">
        <v>423</v>
      </c>
      <c r="D9" s="308" t="s">
        <v>422</v>
      </c>
      <c r="E9" s="308"/>
      <c r="F9" s="200" t="s">
        <v>421</v>
      </c>
    </row>
    <row r="10" spans="1:7" x14ac:dyDescent="0.25">
      <c r="D10" s="199" t="s">
        <v>346</v>
      </c>
      <c r="E10" s="199" t="s">
        <v>347</v>
      </c>
    </row>
    <row r="11" spans="1:7" s="95" customFormat="1" ht="90" x14ac:dyDescent="0.25">
      <c r="A11" s="5" t="s">
        <v>51</v>
      </c>
      <c r="B11" s="94" t="s">
        <v>52</v>
      </c>
      <c r="C11" s="14" t="s">
        <v>53</v>
      </c>
      <c r="D11" s="5" t="s">
        <v>7</v>
      </c>
      <c r="E11" s="73"/>
      <c r="F11" s="120"/>
      <c r="G11" s="186" t="str">
        <f>IF(E11&lt;&gt;"","OK","KO")</f>
        <v>KO</v>
      </c>
    </row>
    <row r="12" spans="1:7" s="95" customFormat="1" ht="75" x14ac:dyDescent="0.25">
      <c r="A12" s="5" t="s">
        <v>54</v>
      </c>
      <c r="B12" s="94" t="s">
        <v>55</v>
      </c>
      <c r="C12" s="14" t="s">
        <v>56</v>
      </c>
      <c r="D12" s="5" t="s">
        <v>7</v>
      </c>
      <c r="E12" s="73"/>
      <c r="F12" s="120"/>
      <c r="G12" s="186" t="str">
        <f>IF(E12&lt;&gt;"","OK","KO")</f>
        <v>KO</v>
      </c>
    </row>
    <row r="13" spans="1:7" s="95" customFormat="1" ht="30" x14ac:dyDescent="0.25">
      <c r="A13" s="5" t="s">
        <v>57</v>
      </c>
      <c r="B13" s="94" t="s">
        <v>58</v>
      </c>
      <c r="C13" s="48"/>
      <c r="D13" s="5" t="s">
        <v>17</v>
      </c>
      <c r="E13" s="206"/>
      <c r="F13" s="302"/>
      <c r="G13" s="186" t="str">
        <f>IF(E13&lt;&gt;"","OK","KO")</f>
        <v>KO</v>
      </c>
    </row>
    <row r="15" spans="1:7" s="46" customFormat="1" ht="20.25" customHeight="1" x14ac:dyDescent="0.25">
      <c r="A15" s="199" t="s">
        <v>86</v>
      </c>
      <c r="B15" s="199" t="s">
        <v>59</v>
      </c>
      <c r="C15" s="285" t="s">
        <v>423</v>
      </c>
      <c r="D15" s="308" t="s">
        <v>422</v>
      </c>
      <c r="E15" s="308"/>
      <c r="F15" s="285" t="s">
        <v>421</v>
      </c>
    </row>
    <row r="16" spans="1:7" s="46" customFormat="1" ht="15.75" customHeight="1" x14ac:dyDescent="0.25">
      <c r="A16" s="199"/>
      <c r="C16" s="199"/>
      <c r="D16" s="199" t="s">
        <v>346</v>
      </c>
      <c r="E16" s="199" t="s">
        <v>347</v>
      </c>
    </row>
    <row r="17" spans="1:7" ht="90" x14ac:dyDescent="0.25">
      <c r="A17" s="5" t="s">
        <v>60</v>
      </c>
      <c r="B17" s="35" t="s">
        <v>61</v>
      </c>
      <c r="C17" s="5" t="s">
        <v>62</v>
      </c>
      <c r="D17" s="5" t="s">
        <v>7</v>
      </c>
      <c r="E17" s="73"/>
      <c r="F17" s="302"/>
      <c r="G17" s="186" t="str">
        <f>IF(E17&lt;&gt;"","OK","KO")</f>
        <v>KO</v>
      </c>
    </row>
  </sheetData>
  <sheetProtection algorithmName="SHA-512" hashValue="fzwTXxFa3TdcmapRpkQj3ijyQxJOL1SbvBVhMGAowXjmFAMJju//RFlYEyYCJ210BoggdgkHZ4O1rpS48oS5oA==" saltValue="98HJVrhcdyCqUKqAtvhYEQ==" spinCount="100000" sheet="1" objects="1" scenarios="1"/>
  <mergeCells count="2">
    <mergeCell ref="D9:E9"/>
    <mergeCell ref="D15:E15"/>
  </mergeCells>
  <conditionalFormatting sqref="G11:G13">
    <cfRule type="cellIs" dxfId="35" priority="2" operator="equal">
      <formula>"KO"</formula>
    </cfRule>
  </conditionalFormatting>
  <conditionalFormatting sqref="G17">
    <cfRule type="cellIs" dxfId="34" priority="1" operator="equal">
      <formula>"KO"</formula>
    </cfRule>
  </conditionalFormatting>
  <printOptions horizontalCentered="1"/>
  <pageMargins left="0.39370078740157483" right="0.19685039370078741" top="0.74803149606299213" bottom="0.74803149606299213" header="0.31496062992125984" footer="0.31496062992125984"/>
  <pageSetup paperSize="9" scale="83" fitToHeight="0" orientation="landscape" r:id="rId1"/>
  <headerFooter>
    <oddFooter>&amp;LLCBFT-PSP_12/2020&amp;COnglet B2-3&amp;R&amp;P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Feuille_Technique!$A$4:$A$5</xm:f>
          </x14:formula1>
          <xm:sqref>E11:E12 E17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opLeftCell="A21" workbookViewId="0">
      <selection activeCell="F32" sqref="F32"/>
    </sheetView>
  </sheetViews>
  <sheetFormatPr baseColWidth="10" defaultRowHeight="15" x14ac:dyDescent="0.25"/>
  <cols>
    <col min="1" max="1" width="13.28515625" style="19" customWidth="1"/>
    <col min="2" max="2" width="83.28515625" style="21" customWidth="1"/>
    <col min="3" max="3" width="16.42578125" style="20" customWidth="1"/>
    <col min="4" max="4" width="6.28515625" style="19" customWidth="1"/>
    <col min="5" max="5" width="17.140625" style="19" customWidth="1"/>
    <col min="6" max="6" width="38" style="21" customWidth="1"/>
    <col min="7" max="7" width="7.42578125" style="21" customWidth="1"/>
    <col min="8" max="16384" width="11.42578125" style="21"/>
  </cols>
  <sheetData>
    <row r="1" spans="1:7" s="18" customFormat="1" ht="18.75" x14ac:dyDescent="0.3">
      <c r="A1" s="16"/>
      <c r="B1" s="118" t="s">
        <v>361</v>
      </c>
      <c r="C1" s="17"/>
      <c r="D1" s="16"/>
      <c r="E1" s="16"/>
    </row>
    <row r="2" spans="1:7" x14ac:dyDescent="0.25">
      <c r="B2" s="21" t="s">
        <v>0</v>
      </c>
    </row>
    <row r="3" spans="1:7" x14ac:dyDescent="0.25">
      <c r="B3" s="21" t="s">
        <v>1</v>
      </c>
    </row>
    <row r="4" spans="1:7" x14ac:dyDescent="0.25">
      <c r="B4" s="21" t="s">
        <v>2</v>
      </c>
    </row>
    <row r="6" spans="1:7" s="131" customFormat="1" ht="22.5" customHeight="1" x14ac:dyDescent="0.25">
      <c r="A6" s="200" t="s">
        <v>86</v>
      </c>
      <c r="B6" s="130" t="s">
        <v>399</v>
      </c>
      <c r="C6" s="130" t="s">
        <v>423</v>
      </c>
      <c r="D6" s="308" t="s">
        <v>422</v>
      </c>
      <c r="E6" s="308"/>
      <c r="F6" s="198" t="s">
        <v>421</v>
      </c>
    </row>
    <row r="7" spans="1:7" s="51" customFormat="1" ht="20.100000000000001" customHeight="1" x14ac:dyDescent="0.25">
      <c r="A7" s="16"/>
      <c r="B7" s="135" t="s">
        <v>63</v>
      </c>
      <c r="C7" s="17"/>
      <c r="D7" s="199" t="s">
        <v>346</v>
      </c>
      <c r="E7" s="199" t="s">
        <v>347</v>
      </c>
      <c r="F7" s="126"/>
    </row>
    <row r="8" spans="1:7" ht="54" customHeight="1" x14ac:dyDescent="0.25">
      <c r="A8" s="22" t="s">
        <v>64</v>
      </c>
      <c r="B8" s="28" t="s">
        <v>65</v>
      </c>
      <c r="C8" s="23" t="s">
        <v>82</v>
      </c>
      <c r="D8" s="22" t="s">
        <v>7</v>
      </c>
      <c r="E8" s="133"/>
      <c r="F8" s="134"/>
      <c r="G8" s="186" t="str">
        <f>IF(E8&lt;&gt;"","OK","KO")</f>
        <v>KO</v>
      </c>
    </row>
    <row r="9" spans="1:7" ht="33.75" customHeight="1" x14ac:dyDescent="0.25">
      <c r="A9" s="24"/>
      <c r="B9" s="207" t="s">
        <v>66</v>
      </c>
      <c r="C9" s="25" t="s">
        <v>83</v>
      </c>
      <c r="D9" s="24"/>
      <c r="E9" s="26"/>
      <c r="F9" s="26"/>
    </row>
    <row r="10" spans="1:7" ht="39.950000000000003" customHeight="1" x14ac:dyDescent="0.25">
      <c r="A10" s="22" t="s">
        <v>67</v>
      </c>
      <c r="B10" s="27" t="s">
        <v>328</v>
      </c>
      <c r="C10" s="26"/>
      <c r="D10" s="210" t="s">
        <v>7</v>
      </c>
      <c r="E10" s="133"/>
      <c r="F10" s="134"/>
      <c r="G10" s="186" t="str">
        <f>IF(E10&lt;&gt;"","OK","KO")</f>
        <v>KO</v>
      </c>
    </row>
    <row r="11" spans="1:7" ht="20.100000000000001" customHeight="1" x14ac:dyDescent="0.25">
      <c r="A11" s="22" t="s">
        <v>68</v>
      </c>
      <c r="B11" s="27" t="s">
        <v>329</v>
      </c>
      <c r="C11" s="26"/>
      <c r="D11" s="210" t="s">
        <v>7</v>
      </c>
      <c r="E11" s="133"/>
      <c r="F11" s="134"/>
      <c r="G11" s="186" t="str">
        <f>IF(E11&lt;&gt;"","OK","KO")</f>
        <v>KO</v>
      </c>
    </row>
    <row r="12" spans="1:7" ht="39.950000000000003" customHeight="1" x14ac:dyDescent="0.25">
      <c r="A12" s="22" t="s">
        <v>69</v>
      </c>
      <c r="B12" s="27" t="s">
        <v>330</v>
      </c>
      <c r="C12" s="26"/>
      <c r="D12" s="210" t="s">
        <v>12</v>
      </c>
      <c r="E12" s="133"/>
      <c r="F12" s="134"/>
      <c r="G12" s="186" t="str">
        <f>IF(E12&lt;&gt;"","OK","KO")</f>
        <v>KO</v>
      </c>
    </row>
    <row r="13" spans="1:7" s="132" customFormat="1" ht="12.75" customHeight="1" x14ac:dyDescent="0.25">
      <c r="A13" s="211"/>
      <c r="B13" s="212"/>
      <c r="C13" s="213"/>
      <c r="D13" s="211"/>
      <c r="E13" s="213"/>
      <c r="F13" s="214"/>
      <c r="G13" s="215"/>
    </row>
    <row r="14" spans="1:7" ht="20.100000000000001" customHeight="1" x14ac:dyDescent="0.25">
      <c r="A14" s="119" t="s">
        <v>86</v>
      </c>
      <c r="B14" s="216" t="s">
        <v>70</v>
      </c>
      <c r="C14" s="130" t="s">
        <v>423</v>
      </c>
      <c r="D14" s="308" t="s">
        <v>422</v>
      </c>
      <c r="E14" s="308"/>
      <c r="F14" s="283" t="s">
        <v>421</v>
      </c>
      <c r="G14" s="217"/>
    </row>
    <row r="15" spans="1:7" s="52" customFormat="1" ht="20.100000000000001" customHeight="1" x14ac:dyDescent="0.25">
      <c r="A15" s="218"/>
      <c r="B15" s="219"/>
      <c r="C15" s="220"/>
      <c r="D15" s="221" t="s">
        <v>346</v>
      </c>
      <c r="E15" s="221" t="s">
        <v>347</v>
      </c>
      <c r="F15" s="222"/>
      <c r="G15" s="223"/>
    </row>
    <row r="16" spans="1:7" ht="38.25" customHeight="1" x14ac:dyDescent="0.25">
      <c r="A16" s="224"/>
      <c r="B16" s="225" t="s">
        <v>71</v>
      </c>
      <c r="C16" s="226" t="s">
        <v>84</v>
      </c>
      <c r="D16" s="227"/>
      <c r="E16" s="227"/>
      <c r="F16" s="228"/>
      <c r="G16" s="217"/>
    </row>
    <row r="17" spans="1:7" ht="39.950000000000003" customHeight="1" x14ac:dyDescent="0.25">
      <c r="A17" s="22" t="s">
        <v>72</v>
      </c>
      <c r="B17" s="29" t="s">
        <v>331</v>
      </c>
      <c r="C17" s="26"/>
      <c r="D17" s="22" t="s">
        <v>7</v>
      </c>
      <c r="E17" s="133"/>
      <c r="F17" s="129"/>
      <c r="G17" s="186" t="str">
        <f>IF(E17&lt;&gt;"","OK","KO")</f>
        <v>KO</v>
      </c>
    </row>
    <row r="18" spans="1:7" ht="39.950000000000003" customHeight="1" x14ac:dyDescent="0.25">
      <c r="A18" s="22" t="s">
        <v>73</v>
      </c>
      <c r="B18" s="29" t="s">
        <v>332</v>
      </c>
      <c r="C18" s="26"/>
      <c r="D18" s="22" t="s">
        <v>7</v>
      </c>
      <c r="E18" s="133"/>
      <c r="F18" s="129"/>
      <c r="G18" s="186" t="str">
        <f>IF(E18&lt;&gt;"","OK","KO")</f>
        <v>KO</v>
      </c>
    </row>
    <row r="19" spans="1:7" ht="20.100000000000001" customHeight="1" x14ac:dyDescent="0.25">
      <c r="A19" s="22" t="s">
        <v>74</v>
      </c>
      <c r="B19" s="28" t="s">
        <v>333</v>
      </c>
      <c r="C19" s="26"/>
      <c r="D19" s="22" t="s">
        <v>7</v>
      </c>
      <c r="E19" s="133"/>
      <c r="F19" s="129"/>
      <c r="G19" s="186" t="str">
        <f>IF(E19&lt;&gt;"","OK","KO")</f>
        <v>KO</v>
      </c>
    </row>
    <row r="20" spans="1:7" ht="66.75" customHeight="1" x14ac:dyDescent="0.25">
      <c r="A20" s="22" t="s">
        <v>75</v>
      </c>
      <c r="B20" s="28" t="s">
        <v>334</v>
      </c>
      <c r="C20" s="26"/>
      <c r="D20" s="22" t="s">
        <v>7</v>
      </c>
      <c r="E20" s="133"/>
      <c r="F20" s="303"/>
      <c r="G20" s="186" t="str">
        <f>IF(E20&lt;&gt;"","OK","KO")</f>
        <v>KO</v>
      </c>
    </row>
    <row r="21" spans="1:7" ht="8.25" customHeight="1" x14ac:dyDescent="0.25"/>
    <row r="22" spans="1:7" s="51" customFormat="1" ht="30" customHeight="1" x14ac:dyDescent="0.25">
      <c r="A22" s="200" t="s">
        <v>86</v>
      </c>
      <c r="B22" s="136" t="s">
        <v>76</v>
      </c>
      <c r="C22" s="130" t="s">
        <v>423</v>
      </c>
      <c r="D22" s="308" t="s">
        <v>422</v>
      </c>
      <c r="E22" s="308"/>
      <c r="F22" s="283" t="s">
        <v>421</v>
      </c>
    </row>
    <row r="23" spans="1:7" s="51" customFormat="1" ht="24.75" customHeight="1" x14ac:dyDescent="0.25">
      <c r="A23" s="16"/>
      <c r="C23" s="17"/>
      <c r="D23" s="199" t="s">
        <v>346</v>
      </c>
      <c r="E23" s="199" t="s">
        <v>347</v>
      </c>
      <c r="F23" s="126"/>
    </row>
    <row r="24" spans="1:7" ht="60" x14ac:dyDescent="0.25">
      <c r="A24" s="23" t="s">
        <v>313</v>
      </c>
      <c r="B24" s="28" t="s">
        <v>77</v>
      </c>
      <c r="C24" s="23" t="s">
        <v>78</v>
      </c>
      <c r="D24" s="22" t="s">
        <v>7</v>
      </c>
      <c r="E24" s="133"/>
      <c r="F24" s="129"/>
      <c r="G24" s="186" t="str">
        <f>IF(E24&lt;&gt;"","OK","KO")</f>
        <v>KO</v>
      </c>
    </row>
    <row r="25" spans="1:7" ht="39.950000000000003" customHeight="1" x14ac:dyDescent="0.25">
      <c r="A25" s="22" t="s">
        <v>79</v>
      </c>
      <c r="B25" s="28" t="s">
        <v>80</v>
      </c>
      <c r="C25" s="23" t="s">
        <v>81</v>
      </c>
      <c r="D25" s="22" t="s">
        <v>7</v>
      </c>
      <c r="E25" s="133"/>
      <c r="F25" s="129"/>
      <c r="G25" s="186" t="str">
        <f>IF(OR(AND(E$24="OUI",E25&lt;&gt;""),AND(E$24="NON",E25="")),"OK","KO")</f>
        <v>KO</v>
      </c>
    </row>
  </sheetData>
  <sheetProtection algorithmName="SHA-512" hashValue="zPV77DOS0Twz///dZB1C2MNeNWNywdoSCw8MyTcWVIz6mJFgVBboj3LeLFd5l1p78A60Tsj9ufO0bnqFYj5/bw==" saltValue="Tj6vo8yXuh1ZG90/BUDmfw==" spinCount="100000" sheet="1" objects="1" scenarios="1"/>
  <mergeCells count="3">
    <mergeCell ref="D22:E22"/>
    <mergeCell ref="D6:E6"/>
    <mergeCell ref="D14:E14"/>
  </mergeCells>
  <conditionalFormatting sqref="G8">
    <cfRule type="cellIs" dxfId="33" priority="6" operator="equal">
      <formula>"KO"</formula>
    </cfRule>
  </conditionalFormatting>
  <conditionalFormatting sqref="G10">
    <cfRule type="cellIs" dxfId="32" priority="5" operator="equal">
      <formula>"KO"</formula>
    </cfRule>
  </conditionalFormatting>
  <conditionalFormatting sqref="G11:G12">
    <cfRule type="cellIs" dxfId="31" priority="4" operator="equal">
      <formula>"KO"</formula>
    </cfRule>
  </conditionalFormatting>
  <conditionalFormatting sqref="G17:G20">
    <cfRule type="cellIs" dxfId="30" priority="3" operator="equal">
      <formula>"KO"</formula>
    </cfRule>
  </conditionalFormatting>
  <conditionalFormatting sqref="G24">
    <cfRule type="cellIs" dxfId="29" priority="2" operator="equal">
      <formula>"KO"</formula>
    </cfRule>
  </conditionalFormatting>
  <conditionalFormatting sqref="G25">
    <cfRule type="cellIs" dxfId="28" priority="1" operator="equal">
      <formula>"KO"</formula>
    </cfRule>
  </conditionalFormatting>
  <printOptions horizontalCentered="1"/>
  <pageMargins left="0.39370078740157483" right="0.39370078740157483" top="0.19685039370078741" bottom="0.39370078740157483" header="0" footer="0"/>
  <pageSetup paperSize="9" scale="76" fitToHeight="0" orientation="landscape" r:id="rId1"/>
  <headerFooter>
    <oddFooter>&amp;LLCBFT-PSP_12/2020&amp;COnglet B3&amp;R&amp;P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Feuille_Technique!$A$4:$A$5</xm:f>
          </x14:formula1>
          <xm:sqref>E8 E10:E11 E17:E20 E24:E25</xm:sqref>
        </x14:dataValidation>
        <x14:dataValidation type="list" allowBlank="1" showInputMessage="1" showErrorMessage="1">
          <x14:formula1>
            <xm:f>Feuille_Technique!$C$4:$C$6</xm:f>
          </x14:formula1>
          <xm:sqref>E12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10" workbookViewId="0">
      <selection activeCell="J15" sqref="J15"/>
    </sheetView>
  </sheetViews>
  <sheetFormatPr baseColWidth="10" defaultRowHeight="15" x14ac:dyDescent="0.25"/>
  <cols>
    <col min="1" max="1" width="12.5703125" style="9" customWidth="1"/>
    <col min="2" max="2" width="106.5703125" style="32" customWidth="1"/>
    <col min="3" max="3" width="29.5703125" style="2" customWidth="1"/>
    <col min="4" max="4" width="7.7109375" style="9" customWidth="1"/>
    <col min="5" max="5" width="16.28515625" style="9" customWidth="1"/>
    <col min="6" max="6" width="46.140625" style="56" customWidth="1"/>
    <col min="7" max="7" width="6.7109375" style="32" customWidth="1"/>
    <col min="8" max="16384" width="11.42578125" style="32"/>
  </cols>
  <sheetData>
    <row r="1" spans="1:7" s="46" customFormat="1" ht="29.25" customHeight="1" x14ac:dyDescent="0.25">
      <c r="A1" s="199"/>
      <c r="B1" s="12" t="s">
        <v>85</v>
      </c>
      <c r="C1" s="8"/>
      <c r="D1" s="199"/>
      <c r="E1" s="199"/>
      <c r="F1" s="47"/>
    </row>
    <row r="2" spans="1:7" s="46" customFormat="1" ht="19.5" customHeight="1" x14ac:dyDescent="0.3">
      <c r="A2" s="199"/>
      <c r="B2" s="118" t="s">
        <v>361</v>
      </c>
      <c r="C2" s="8"/>
      <c r="D2" s="199"/>
      <c r="E2" s="199"/>
      <c r="F2" s="47"/>
    </row>
    <row r="3" spans="1:7" ht="20.100000000000001" customHeight="1" x14ac:dyDescent="0.25">
      <c r="B3" s="32" t="s">
        <v>0</v>
      </c>
    </row>
    <row r="4" spans="1:7" ht="20.100000000000001" customHeight="1" x14ac:dyDescent="0.25">
      <c r="B4" s="32" t="s">
        <v>1</v>
      </c>
    </row>
    <row r="6" spans="1:7" s="46" customFormat="1" ht="30" customHeight="1" x14ac:dyDescent="0.25">
      <c r="A6" s="53" t="s">
        <v>86</v>
      </c>
      <c r="B6" s="139" t="s">
        <v>392</v>
      </c>
      <c r="C6" s="8" t="s">
        <v>423</v>
      </c>
      <c r="D6" s="308" t="s">
        <v>422</v>
      </c>
      <c r="E6" s="308"/>
      <c r="F6" s="200" t="s">
        <v>421</v>
      </c>
    </row>
    <row r="7" spans="1:7" s="46" customFormat="1" ht="20.25" customHeight="1" x14ac:dyDescent="0.25">
      <c r="A7" s="53"/>
      <c r="B7" s="139"/>
      <c r="C7" s="8"/>
      <c r="D7" s="199" t="s">
        <v>346</v>
      </c>
      <c r="E7" s="199" t="s">
        <v>347</v>
      </c>
      <c r="F7" s="72"/>
    </row>
    <row r="8" spans="1:7" ht="20.100000000000001" customHeight="1" x14ac:dyDescent="0.25">
      <c r="A8" s="48"/>
      <c r="B8" s="57" t="s">
        <v>87</v>
      </c>
      <c r="C8" s="58"/>
      <c r="D8" s="48"/>
      <c r="E8" s="48"/>
      <c r="F8" s="48"/>
    </row>
    <row r="9" spans="1:7" ht="45" x14ac:dyDescent="0.25">
      <c r="A9" s="5" t="s">
        <v>88</v>
      </c>
      <c r="B9" s="35" t="s">
        <v>89</v>
      </c>
      <c r="C9" s="35" t="s">
        <v>90</v>
      </c>
      <c r="D9" s="5" t="s">
        <v>7</v>
      </c>
      <c r="E9" s="73"/>
      <c r="F9" s="73"/>
      <c r="G9" s="186" t="str">
        <f>IF(E9&lt;&gt;"","OK","KO")</f>
        <v>KO</v>
      </c>
    </row>
    <row r="10" spans="1:7" ht="45" x14ac:dyDescent="0.25">
      <c r="A10" s="5" t="s">
        <v>91</v>
      </c>
      <c r="B10" s="35" t="s">
        <v>92</v>
      </c>
      <c r="C10" s="59"/>
      <c r="D10" s="5" t="s">
        <v>7</v>
      </c>
      <c r="E10" s="73"/>
      <c r="F10" s="73"/>
      <c r="G10" s="186" t="str">
        <f>IF(E10&lt;&gt;"","OK","KO")</f>
        <v>KO</v>
      </c>
    </row>
    <row r="11" spans="1:7" ht="20.100000000000001" customHeight="1" x14ac:dyDescent="0.25">
      <c r="A11" s="48"/>
      <c r="B11" s="57" t="s">
        <v>93</v>
      </c>
      <c r="C11" s="59"/>
      <c r="D11" s="48"/>
      <c r="E11" s="48"/>
      <c r="F11" s="59"/>
    </row>
    <row r="12" spans="1:7" ht="45" x14ac:dyDescent="0.25">
      <c r="A12" s="5" t="s">
        <v>94</v>
      </c>
      <c r="B12" s="35" t="s">
        <v>95</v>
      </c>
      <c r="C12" s="35" t="s">
        <v>131</v>
      </c>
      <c r="D12" s="5" t="s">
        <v>96</v>
      </c>
      <c r="E12" s="73"/>
      <c r="F12" s="73"/>
      <c r="G12" s="186" t="str">
        <f>IF(E12&lt;&gt;"","OK","KO")</f>
        <v>KO</v>
      </c>
    </row>
    <row r="13" spans="1:7" s="54" customFormat="1" ht="30" customHeight="1" x14ac:dyDescent="0.25">
      <c r="A13" s="68"/>
      <c r="B13" s="140" t="s">
        <v>97</v>
      </c>
      <c r="C13" s="141"/>
      <c r="D13" s="68"/>
      <c r="E13" s="68"/>
      <c r="F13" s="68"/>
    </row>
    <row r="14" spans="1:7" ht="60" x14ac:dyDescent="0.25">
      <c r="A14" s="5" t="s">
        <v>98</v>
      </c>
      <c r="B14" s="35" t="s">
        <v>99</v>
      </c>
      <c r="C14" s="35" t="s">
        <v>132</v>
      </c>
      <c r="D14" s="5" t="s">
        <v>7</v>
      </c>
      <c r="E14" s="73"/>
      <c r="F14" s="73"/>
      <c r="G14" s="186" t="str">
        <f>IF(E14&lt;&gt;"","OK","KO")</f>
        <v>KO</v>
      </c>
    </row>
    <row r="15" spans="1:7" ht="45" x14ac:dyDescent="0.25">
      <c r="A15" s="5" t="s">
        <v>100</v>
      </c>
      <c r="B15" s="35" t="s">
        <v>101</v>
      </c>
      <c r="C15" s="35" t="s">
        <v>133</v>
      </c>
      <c r="D15" s="5" t="s">
        <v>7</v>
      </c>
      <c r="E15" s="73"/>
      <c r="F15" s="73"/>
      <c r="G15" s="186" t="str">
        <f>IF(E15&lt;&gt;"","OK","KO")</f>
        <v>KO</v>
      </c>
    </row>
    <row r="16" spans="1:7" ht="20.100000000000001" customHeight="1" x14ac:dyDescent="0.25">
      <c r="A16" s="5" t="s">
        <v>102</v>
      </c>
      <c r="B16" s="35" t="s">
        <v>103</v>
      </c>
      <c r="C16" s="35" t="s">
        <v>134</v>
      </c>
      <c r="D16" s="5" t="s">
        <v>7</v>
      </c>
      <c r="E16" s="73"/>
      <c r="F16" s="73"/>
      <c r="G16" s="186" t="str">
        <f>IF(E16&lt;&gt;"","OK","KO")</f>
        <v>KO</v>
      </c>
    </row>
    <row r="17" spans="1:7" ht="30" x14ac:dyDescent="0.25">
      <c r="A17" s="5" t="s">
        <v>104</v>
      </c>
      <c r="B17" s="35" t="s">
        <v>105</v>
      </c>
      <c r="C17" s="35" t="s">
        <v>106</v>
      </c>
      <c r="D17" s="5" t="s">
        <v>7</v>
      </c>
      <c r="E17" s="73"/>
      <c r="F17" s="73"/>
      <c r="G17" s="186" t="str">
        <f>IF(E17&lt;&gt;"","OK","KO")</f>
        <v>KO</v>
      </c>
    </row>
    <row r="19" spans="1:7" s="46" customFormat="1" ht="30" customHeight="1" x14ac:dyDescent="0.25">
      <c r="A19" s="53" t="s">
        <v>86</v>
      </c>
      <c r="B19" s="46" t="s">
        <v>400</v>
      </c>
      <c r="C19" s="8" t="s">
        <v>423</v>
      </c>
      <c r="D19" s="308" t="s">
        <v>422</v>
      </c>
      <c r="E19" s="308"/>
      <c r="F19" s="285" t="s">
        <v>421</v>
      </c>
    </row>
    <row r="20" spans="1:7" ht="20.100000000000001" customHeight="1" x14ac:dyDescent="0.25">
      <c r="B20" s="209" t="s">
        <v>107</v>
      </c>
      <c r="D20" s="199" t="s">
        <v>346</v>
      </c>
      <c r="E20" s="199" t="s">
        <v>347</v>
      </c>
    </row>
    <row r="21" spans="1:7" ht="30" x14ac:dyDescent="0.25">
      <c r="A21" s="5" t="s">
        <v>108</v>
      </c>
      <c r="B21" s="35" t="s">
        <v>109</v>
      </c>
      <c r="C21" s="35" t="s">
        <v>110</v>
      </c>
      <c r="D21" s="5" t="s">
        <v>12</v>
      </c>
      <c r="E21" s="73" t="s">
        <v>348</v>
      </c>
      <c r="F21" s="73"/>
      <c r="G21" s="186" t="str">
        <f>IF(E21&lt;&gt;"","OK","KO")</f>
        <v>OK</v>
      </c>
    </row>
    <row r="22" spans="1:7" ht="20.100000000000001" customHeight="1" x14ac:dyDescent="0.25">
      <c r="A22" s="48"/>
      <c r="B22" s="208" t="s">
        <v>111</v>
      </c>
      <c r="C22" s="59"/>
      <c r="D22" s="48"/>
      <c r="E22" s="48"/>
      <c r="F22" s="48"/>
      <c r="G22" s="187"/>
    </row>
    <row r="23" spans="1:7" ht="30" x14ac:dyDescent="0.25">
      <c r="A23" s="5" t="s">
        <v>112</v>
      </c>
      <c r="B23" s="35" t="s">
        <v>113</v>
      </c>
      <c r="C23" s="35" t="s">
        <v>114</v>
      </c>
      <c r="D23" s="5" t="s">
        <v>12</v>
      </c>
      <c r="E23" s="73" t="s">
        <v>348</v>
      </c>
      <c r="F23" s="71"/>
      <c r="G23" s="186" t="str">
        <f>IF(E23&lt;&gt;"","OK","KO")</f>
        <v>OK</v>
      </c>
    </row>
    <row r="24" spans="1:7" ht="20.100000000000001" customHeight="1" x14ac:dyDescent="0.25">
      <c r="A24" s="5" t="s">
        <v>115</v>
      </c>
      <c r="B24" s="35" t="s">
        <v>116</v>
      </c>
      <c r="C24" s="35" t="s">
        <v>114</v>
      </c>
      <c r="D24" s="5" t="s">
        <v>12</v>
      </c>
      <c r="E24" s="73" t="s">
        <v>348</v>
      </c>
      <c r="F24" s="71"/>
      <c r="G24" s="186" t="str">
        <f>IF(E24&lt;&gt;"","OK","KO")</f>
        <v>OK</v>
      </c>
    </row>
    <row r="25" spans="1:7" ht="20.100000000000001" customHeight="1" x14ac:dyDescent="0.25">
      <c r="A25" s="48"/>
      <c r="B25" s="35" t="s">
        <v>117</v>
      </c>
      <c r="C25" s="59"/>
      <c r="D25" s="48"/>
      <c r="E25" s="48"/>
      <c r="F25" s="48"/>
      <c r="G25" s="187"/>
    </row>
    <row r="26" spans="1:7" ht="30" x14ac:dyDescent="0.25">
      <c r="A26" s="5" t="s">
        <v>118</v>
      </c>
      <c r="B26" s="35" t="s">
        <v>119</v>
      </c>
      <c r="C26" s="35" t="s">
        <v>120</v>
      </c>
      <c r="D26" s="5" t="s">
        <v>12</v>
      </c>
      <c r="E26" s="73" t="s">
        <v>348</v>
      </c>
      <c r="F26" s="71"/>
      <c r="G26" s="186" t="str">
        <f>IF(E26&lt;&gt;"","OK","KO")</f>
        <v>OK</v>
      </c>
    </row>
    <row r="27" spans="1:7" ht="45" x14ac:dyDescent="0.25">
      <c r="A27" s="5" t="s">
        <v>121</v>
      </c>
      <c r="B27" s="35" t="s">
        <v>122</v>
      </c>
      <c r="C27" s="35" t="s">
        <v>123</v>
      </c>
      <c r="D27" s="5" t="s">
        <v>12</v>
      </c>
      <c r="E27" s="73" t="s">
        <v>348</v>
      </c>
      <c r="F27" s="71"/>
      <c r="G27" s="186" t="str">
        <f>IF(E27&lt;&gt;"","OK","KO")</f>
        <v>OK</v>
      </c>
    </row>
    <row r="28" spans="1:7" ht="20.100000000000001" customHeight="1" x14ac:dyDescent="0.25">
      <c r="A28" s="48"/>
      <c r="B28" s="208" t="s">
        <v>124</v>
      </c>
      <c r="C28" s="59"/>
      <c r="D28" s="48"/>
      <c r="E28" s="48"/>
      <c r="F28" s="48"/>
      <c r="G28" s="187"/>
    </row>
    <row r="29" spans="1:7" ht="30" x14ac:dyDescent="0.25">
      <c r="A29" s="5" t="s">
        <v>125</v>
      </c>
      <c r="B29" s="35" t="s">
        <v>126</v>
      </c>
      <c r="C29" s="35" t="s">
        <v>127</v>
      </c>
      <c r="D29" s="5" t="s">
        <v>12</v>
      </c>
      <c r="E29" s="73" t="s">
        <v>348</v>
      </c>
      <c r="F29" s="71"/>
      <c r="G29" s="186" t="str">
        <f>IF(E29&lt;&gt;"","OK","KO")</f>
        <v>OK</v>
      </c>
    </row>
    <row r="30" spans="1:7" ht="30" x14ac:dyDescent="0.25">
      <c r="A30" s="5" t="s">
        <v>128</v>
      </c>
      <c r="B30" s="35" t="s">
        <v>129</v>
      </c>
      <c r="C30" s="35" t="s">
        <v>130</v>
      </c>
      <c r="D30" s="5" t="s">
        <v>12</v>
      </c>
      <c r="E30" s="73" t="s">
        <v>348</v>
      </c>
      <c r="F30" s="71"/>
      <c r="G30" s="186" t="str">
        <f>IF(E30&lt;&gt;"","OK","KO")</f>
        <v>OK</v>
      </c>
    </row>
  </sheetData>
  <sheetProtection algorithmName="SHA-512" hashValue="PcEz88hddhucfYHGDKU5e7zM84ptzWVk+L2Fq8GMCDHm5HDrZ7lR+QWAiHNa39bgWVClb7vByRNhSLI7yFWGlQ==" saltValue="TuAXtpoxvb8gkP6op6uSrA==" spinCount="100000" sheet="1" objects="1" scenarios="1"/>
  <mergeCells count="2">
    <mergeCell ref="D19:E19"/>
    <mergeCell ref="D6:E6"/>
  </mergeCells>
  <conditionalFormatting sqref="G9:G10">
    <cfRule type="cellIs" dxfId="27" priority="4" operator="equal">
      <formula>"KO"</formula>
    </cfRule>
  </conditionalFormatting>
  <conditionalFormatting sqref="G12">
    <cfRule type="cellIs" dxfId="26" priority="3" operator="equal">
      <formula>"KO"</formula>
    </cfRule>
  </conditionalFormatting>
  <conditionalFormatting sqref="G14:G17">
    <cfRule type="cellIs" dxfId="25" priority="2" operator="equal">
      <formula>"KO"</formula>
    </cfRule>
  </conditionalFormatting>
  <conditionalFormatting sqref="G21:G30">
    <cfRule type="cellIs" dxfId="24" priority="1" operator="equal">
      <formula>"KO"</formula>
    </cfRule>
  </conditionalFormatting>
  <printOptions horizontalCentered="1"/>
  <pageMargins left="0.39370078740157483" right="0.19685039370078741" top="0.74803149606299213" bottom="0.74803149606299213" header="0.31496062992125984" footer="0.31496062992125984"/>
  <pageSetup paperSize="9" scale="58" orientation="landscape" r:id="rId1"/>
  <headerFooter>
    <oddFooter>&amp;LLCBFT-PSP_12/2020&amp;COnglet B4&amp;R&amp;P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Feuille_Technique!$A$4:$A$5</xm:f>
          </x14:formula1>
          <xm:sqref>E9:E10 E12 E14:E17</xm:sqref>
        </x14:dataValidation>
        <x14:dataValidation type="list" allowBlank="1" showInputMessage="1" showErrorMessage="1">
          <x14:formula1>
            <xm:f>Feuille_Technique!$C$4:$C$6</xm:f>
          </x14:formula1>
          <xm:sqref>E21 E23:E24 E26:E27 E29:E30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opLeftCell="C19" zoomScaleNormal="100" workbookViewId="0">
      <selection activeCell="L27" sqref="L27"/>
    </sheetView>
  </sheetViews>
  <sheetFormatPr baseColWidth="10" defaultRowHeight="15" x14ac:dyDescent="0.25"/>
  <cols>
    <col min="1" max="1" width="12.85546875" style="9" customWidth="1"/>
    <col min="2" max="2" width="106.42578125" style="32" customWidth="1"/>
    <col min="3" max="3" width="27.28515625" style="9" customWidth="1"/>
    <col min="4" max="4" width="6.85546875" style="9" customWidth="1"/>
    <col min="5" max="5" width="16.42578125" style="9" customWidth="1"/>
    <col min="6" max="6" width="38.7109375" style="32" customWidth="1"/>
    <col min="7" max="7" width="6.7109375" style="32" customWidth="1"/>
    <col min="8" max="16384" width="11.42578125" style="32"/>
  </cols>
  <sheetData>
    <row r="1" spans="1:7" s="46" customFormat="1" ht="21" customHeight="1" x14ac:dyDescent="0.25">
      <c r="A1" s="199"/>
      <c r="B1" s="292" t="s">
        <v>361</v>
      </c>
    </row>
    <row r="2" spans="1:7" ht="17.25" customHeight="1" x14ac:dyDescent="0.25">
      <c r="B2" s="32" t="s">
        <v>0</v>
      </c>
    </row>
    <row r="3" spans="1:7" ht="17.25" customHeight="1" x14ac:dyDescent="0.25">
      <c r="B3" s="32" t="s">
        <v>1</v>
      </c>
    </row>
    <row r="4" spans="1:7" s="95" customFormat="1" ht="28.5" customHeight="1" x14ac:dyDescent="0.25">
      <c r="A4" s="291" t="s">
        <v>86</v>
      </c>
      <c r="B4" s="290" t="s">
        <v>135</v>
      </c>
      <c r="C4" s="157" t="s">
        <v>423</v>
      </c>
      <c r="D4" s="313" t="s">
        <v>422</v>
      </c>
      <c r="E4" s="313"/>
      <c r="F4" s="157" t="s">
        <v>421</v>
      </c>
    </row>
    <row r="5" spans="1:7" ht="18.75" customHeight="1" x14ac:dyDescent="0.25">
      <c r="A5" s="53"/>
      <c r="C5" s="199"/>
      <c r="D5" s="199" t="s">
        <v>346</v>
      </c>
      <c r="E5" s="199" t="s">
        <v>347</v>
      </c>
      <c r="F5" s="199"/>
    </row>
    <row r="6" spans="1:7" ht="50.1" customHeight="1" x14ac:dyDescent="0.25">
      <c r="A6" s="48"/>
      <c r="B6" s="35" t="s">
        <v>174</v>
      </c>
      <c r="C6" s="48"/>
      <c r="D6" s="48"/>
      <c r="E6" s="48"/>
      <c r="F6" s="48"/>
    </row>
    <row r="7" spans="1:7" ht="34.5" customHeight="1" x14ac:dyDescent="0.25">
      <c r="A7" s="5" t="s">
        <v>136</v>
      </c>
      <c r="B7" s="35" t="s">
        <v>19</v>
      </c>
      <c r="C7" s="48"/>
      <c r="D7" s="5" t="s">
        <v>7</v>
      </c>
      <c r="E7" s="73" t="s">
        <v>348</v>
      </c>
      <c r="F7" s="73" t="s">
        <v>426</v>
      </c>
      <c r="G7" s="186" t="str">
        <f>IF(E7&lt;&gt;"","OK","KO")</f>
        <v>OK</v>
      </c>
    </row>
    <row r="8" spans="1:7" s="290" customFormat="1" ht="25.5" customHeight="1" x14ac:dyDescent="0.25">
      <c r="A8" s="157"/>
      <c r="B8" s="290" t="s">
        <v>137</v>
      </c>
    </row>
    <row r="9" spans="1:7" s="46" customFormat="1" ht="20.100000000000001" customHeight="1" x14ac:dyDescent="0.25">
      <c r="A9" s="53" t="s">
        <v>86</v>
      </c>
      <c r="B9" s="143" t="s">
        <v>138</v>
      </c>
      <c r="C9" s="284" t="s">
        <v>423</v>
      </c>
      <c r="D9" s="309" t="s">
        <v>422</v>
      </c>
      <c r="E9" s="309"/>
      <c r="F9" s="284" t="s">
        <v>421</v>
      </c>
    </row>
    <row r="10" spans="1:7" s="46" customFormat="1" ht="20.100000000000001" customHeight="1" x14ac:dyDescent="0.25">
      <c r="A10" s="53"/>
      <c r="C10" s="96"/>
      <c r="D10" s="96" t="s">
        <v>346</v>
      </c>
      <c r="E10" s="148" t="s">
        <v>347</v>
      </c>
      <c r="F10" s="96"/>
    </row>
    <row r="11" spans="1:7" ht="41.25" customHeight="1" x14ac:dyDescent="0.25">
      <c r="A11" s="14" t="s">
        <v>139</v>
      </c>
      <c r="B11" s="35" t="s">
        <v>140</v>
      </c>
      <c r="C11" s="35" t="s">
        <v>141</v>
      </c>
      <c r="D11" s="5" t="s">
        <v>7</v>
      </c>
      <c r="E11" s="73" t="s">
        <v>348</v>
      </c>
      <c r="F11" s="73"/>
      <c r="G11" s="186" t="str">
        <f>IF(OR(AND(E$7="OUI",E11&lt;&gt;""),AND(E$7="NON",E11="")),"OK","KO")</f>
        <v>OK</v>
      </c>
    </row>
    <row r="12" spans="1:7" ht="35.25" customHeight="1" x14ac:dyDescent="0.25">
      <c r="A12" s="15" t="s">
        <v>142</v>
      </c>
      <c r="B12" s="35" t="s">
        <v>143</v>
      </c>
      <c r="C12" s="35" t="s">
        <v>141</v>
      </c>
      <c r="D12" s="5" t="s">
        <v>7</v>
      </c>
      <c r="E12" s="73"/>
      <c r="F12" s="73"/>
      <c r="G12" s="186" t="str">
        <f>IF(OR(AND(E$11="OUI",E12&lt;&gt;""),AND(E$11="NON",E12=""),(E$11="")),"OK","KO")</f>
        <v>KO</v>
      </c>
    </row>
    <row r="13" spans="1:7" ht="52.5" customHeight="1" x14ac:dyDescent="0.25">
      <c r="A13" s="5" t="s">
        <v>144</v>
      </c>
      <c r="B13" s="158" t="s">
        <v>401</v>
      </c>
      <c r="C13" s="35" t="s">
        <v>145</v>
      </c>
      <c r="D13" s="5" t="s">
        <v>12</v>
      </c>
      <c r="E13" s="73"/>
      <c r="F13" s="73"/>
      <c r="G13" s="186" t="str">
        <f>IF(OR(AND(E$11="OUI",E13&lt;&gt;""),AND(E$11="NON",E13=""),(E$11="")),"OK","KO")</f>
        <v>KO</v>
      </c>
    </row>
    <row r="14" spans="1:7" ht="21" customHeight="1" x14ac:dyDescent="0.25">
      <c r="A14" s="67"/>
      <c r="B14" s="144" t="s">
        <v>146</v>
      </c>
      <c r="C14" s="55"/>
      <c r="D14" s="48"/>
      <c r="E14" s="48"/>
      <c r="F14" s="48"/>
    </row>
    <row r="15" spans="1:7" ht="38.25" customHeight="1" x14ac:dyDescent="0.25">
      <c r="A15" s="5" t="s">
        <v>147</v>
      </c>
      <c r="B15" s="35" t="s">
        <v>148</v>
      </c>
      <c r="C15" s="35" t="s">
        <v>149</v>
      </c>
      <c r="D15" s="5" t="s">
        <v>96</v>
      </c>
      <c r="E15" s="73"/>
      <c r="F15" s="73"/>
      <c r="G15" s="186" t="str">
        <f t="shared" ref="G15:G16" si="0">IF(OR(AND(E$11="OUI",E15&lt;&gt;""),AND(E$11="NON",E15=""),(E$11="")),"OK","KO")</f>
        <v>KO</v>
      </c>
    </row>
    <row r="16" spans="1:7" ht="52.5" customHeight="1" x14ac:dyDescent="0.25">
      <c r="A16" s="5" t="s">
        <v>150</v>
      </c>
      <c r="B16" s="35" t="s">
        <v>151</v>
      </c>
      <c r="C16" s="35" t="s">
        <v>152</v>
      </c>
      <c r="D16" s="5" t="s">
        <v>96</v>
      </c>
      <c r="E16" s="73"/>
      <c r="F16" s="73"/>
      <c r="G16" s="186" t="str">
        <f t="shared" si="0"/>
        <v>KO</v>
      </c>
    </row>
    <row r="17" spans="1:7" ht="23.25" customHeight="1" x14ac:dyDescent="0.25">
      <c r="A17" s="48"/>
      <c r="B17" s="145" t="s">
        <v>153</v>
      </c>
      <c r="C17" s="59"/>
      <c r="D17" s="48"/>
      <c r="E17" s="41"/>
      <c r="F17" s="41"/>
      <c r="G17" s="229"/>
    </row>
    <row r="18" spans="1:7" ht="35.25" customHeight="1" x14ac:dyDescent="0.25">
      <c r="A18" s="5"/>
      <c r="B18" s="35" t="s">
        <v>154</v>
      </c>
      <c r="C18" s="35" t="s">
        <v>175</v>
      </c>
      <c r="D18" s="48"/>
      <c r="E18" s="41"/>
      <c r="F18" s="41"/>
      <c r="G18" s="229"/>
    </row>
    <row r="19" spans="1:7" ht="21.75" customHeight="1" x14ac:dyDescent="0.25">
      <c r="A19" s="5" t="s">
        <v>155</v>
      </c>
      <c r="B19" s="60" t="s">
        <v>340</v>
      </c>
      <c r="C19" s="59"/>
      <c r="D19" s="5" t="s">
        <v>7</v>
      </c>
      <c r="E19" s="73"/>
      <c r="F19" s="73"/>
      <c r="G19" s="186" t="str">
        <f t="shared" ref="G19:G21" si="1">IF(OR(AND(E$11="OUI",E19&lt;&gt;""),AND(E$11="NON",E19=""),(E$11="")),"OK","KO")</f>
        <v>KO</v>
      </c>
    </row>
    <row r="20" spans="1:7" ht="24" customHeight="1" x14ac:dyDescent="0.25">
      <c r="A20" s="5" t="s">
        <v>156</v>
      </c>
      <c r="B20" s="60" t="s">
        <v>341</v>
      </c>
      <c r="C20" s="59"/>
      <c r="D20" s="5" t="s">
        <v>7</v>
      </c>
      <c r="E20" s="73"/>
      <c r="F20" s="73"/>
      <c r="G20" s="186" t="str">
        <f t="shared" si="1"/>
        <v>KO</v>
      </c>
    </row>
    <row r="21" spans="1:7" ht="50.1" customHeight="1" x14ac:dyDescent="0.25">
      <c r="A21" s="5" t="s">
        <v>157</v>
      </c>
      <c r="B21" s="35" t="s">
        <v>158</v>
      </c>
      <c r="C21" s="35" t="s">
        <v>159</v>
      </c>
      <c r="D21" s="5" t="s">
        <v>7</v>
      </c>
      <c r="E21" s="73"/>
      <c r="F21" s="73"/>
      <c r="G21" s="186" t="str">
        <f t="shared" si="1"/>
        <v>KO</v>
      </c>
    </row>
    <row r="22" spans="1:7" s="290" customFormat="1" ht="21" customHeight="1" x14ac:dyDescent="0.25">
      <c r="A22" s="291" t="s">
        <v>86</v>
      </c>
      <c r="B22" s="294" t="s">
        <v>160</v>
      </c>
      <c r="C22" s="157" t="s">
        <v>423</v>
      </c>
      <c r="D22" s="313" t="s">
        <v>422</v>
      </c>
      <c r="E22" s="313"/>
      <c r="F22" s="157" t="s">
        <v>421</v>
      </c>
      <c r="G22" s="295"/>
    </row>
    <row r="23" spans="1:7" s="46" customFormat="1" x14ac:dyDescent="0.25">
      <c r="A23" s="270"/>
      <c r="B23" s="271"/>
      <c r="C23" s="268"/>
      <c r="D23" s="268" t="s">
        <v>346</v>
      </c>
      <c r="E23" s="268" t="s">
        <v>347</v>
      </c>
      <c r="F23" s="268"/>
      <c r="G23" s="272"/>
    </row>
    <row r="24" spans="1:7" ht="33" customHeight="1" x14ac:dyDescent="0.25">
      <c r="A24" s="276" t="s">
        <v>314</v>
      </c>
      <c r="B24" s="61" t="s">
        <v>161</v>
      </c>
      <c r="C24" s="61" t="s">
        <v>176</v>
      </c>
      <c r="D24" s="15" t="s">
        <v>96</v>
      </c>
      <c r="E24" s="73"/>
      <c r="F24" s="73"/>
      <c r="G24" s="186" t="str">
        <f t="shared" ref="G24" si="2">IF(OR(AND(E$7="OUI",E24&lt;&gt;""),AND(E$7="NON",E24="")),"OK","KO")</f>
        <v>KO</v>
      </c>
    </row>
    <row r="25" spans="1:7" ht="33" customHeight="1" x14ac:dyDescent="0.25">
      <c r="A25" s="5" t="s">
        <v>162</v>
      </c>
      <c r="B25" s="35" t="s">
        <v>163</v>
      </c>
      <c r="C25" s="35" t="s">
        <v>164</v>
      </c>
      <c r="D25" s="5" t="s">
        <v>7</v>
      </c>
      <c r="E25" s="73"/>
      <c r="F25" s="73"/>
      <c r="G25" s="186" t="str">
        <f>IF(OR(AND(E$24="OUI",E25&lt;&gt;""),AND(E$24="NON",E25=""),(E$24="")),"OK","KO")</f>
        <v>OK</v>
      </c>
    </row>
    <row r="26" spans="1:7" ht="21.75" customHeight="1" x14ac:dyDescent="0.25">
      <c r="A26" s="5" t="s">
        <v>165</v>
      </c>
      <c r="B26" s="35" t="s">
        <v>166</v>
      </c>
      <c r="C26" s="35" t="s">
        <v>167</v>
      </c>
      <c r="D26" s="5" t="s">
        <v>12</v>
      </c>
      <c r="E26" s="73"/>
      <c r="F26" s="73"/>
      <c r="G26" s="186" t="str">
        <f t="shared" ref="G26:G28" si="3">IF(OR(AND(E$24="OUI",E26&lt;&gt;""),AND(E$24="NON",E26=""),(E$24="")),"OK","KO")</f>
        <v>OK</v>
      </c>
    </row>
    <row r="27" spans="1:7" ht="32.25" customHeight="1" x14ac:dyDescent="0.25">
      <c r="A27" s="5" t="s">
        <v>168</v>
      </c>
      <c r="B27" s="61" t="s">
        <v>169</v>
      </c>
      <c r="C27" s="35" t="s">
        <v>315</v>
      </c>
      <c r="D27" s="5" t="s">
        <v>96</v>
      </c>
      <c r="E27" s="73"/>
      <c r="F27" s="73"/>
      <c r="G27" s="186" t="str">
        <f t="shared" si="3"/>
        <v>OK</v>
      </c>
    </row>
    <row r="28" spans="1:7" ht="32.25" customHeight="1" x14ac:dyDescent="0.25">
      <c r="A28" s="5" t="s">
        <v>170</v>
      </c>
      <c r="B28" s="35" t="s">
        <v>171</v>
      </c>
      <c r="C28" s="35" t="s">
        <v>177</v>
      </c>
      <c r="D28" s="5" t="s">
        <v>96</v>
      </c>
      <c r="E28" s="73"/>
      <c r="F28" s="73"/>
      <c r="G28" s="186" t="str">
        <f t="shared" si="3"/>
        <v>OK</v>
      </c>
    </row>
    <row r="29" spans="1:7" s="95" customFormat="1" ht="18.75" customHeight="1" x14ac:dyDescent="0.25">
      <c r="A29" s="293" t="s">
        <v>172</v>
      </c>
      <c r="C29" s="293" t="s">
        <v>173</v>
      </c>
      <c r="D29" s="287"/>
      <c r="E29" s="287"/>
    </row>
    <row r="30" spans="1:7" x14ac:dyDescent="0.25">
      <c r="C30" s="2"/>
    </row>
    <row r="31" spans="1:7" x14ac:dyDescent="0.25">
      <c r="A31" s="199" t="s">
        <v>86</v>
      </c>
      <c r="B31" s="143" t="s">
        <v>178</v>
      </c>
      <c r="C31" s="284" t="s">
        <v>423</v>
      </c>
      <c r="D31" s="309" t="s">
        <v>422</v>
      </c>
      <c r="E31" s="309"/>
      <c r="F31" s="284" t="s">
        <v>421</v>
      </c>
    </row>
    <row r="32" spans="1:7" x14ac:dyDescent="0.25">
      <c r="A32" s="199"/>
      <c r="B32" s="46"/>
      <c r="C32" s="199"/>
      <c r="D32" s="199" t="s">
        <v>346</v>
      </c>
      <c r="E32" s="199" t="s">
        <v>347</v>
      </c>
      <c r="F32" s="199"/>
    </row>
    <row r="33" spans="1:8" ht="30" x14ac:dyDescent="0.25">
      <c r="A33" s="14" t="s">
        <v>179</v>
      </c>
      <c r="B33" s="35" t="s">
        <v>182</v>
      </c>
      <c r="C33" s="59"/>
      <c r="D33" s="5" t="s">
        <v>7</v>
      </c>
      <c r="E33" s="73"/>
      <c r="F33" s="73"/>
      <c r="G33" s="186" t="str">
        <f>IF(OR(AND(E$7="OUI",E33&lt;&gt;""),AND(E$7="NON"),(E33="")),"OK","KO")</f>
        <v>OK</v>
      </c>
    </row>
    <row r="34" spans="1:8" ht="50.1" customHeight="1" x14ac:dyDescent="0.25">
      <c r="A34" s="5" t="s">
        <v>180</v>
      </c>
      <c r="B34" s="35" t="s">
        <v>181</v>
      </c>
      <c r="C34" s="35" t="s">
        <v>183</v>
      </c>
      <c r="D34" s="5" t="s">
        <v>12</v>
      </c>
      <c r="E34" s="73"/>
      <c r="F34" s="73"/>
      <c r="G34" s="186" t="str">
        <f>IF(OR(AND(E$33="OUI",E34&lt;&gt;""),AND(E$33="NON",E34=""),(E$33="")),"OK","KO")</f>
        <v>OK</v>
      </c>
    </row>
    <row r="35" spans="1:8" ht="24" customHeight="1" x14ac:dyDescent="0.25">
      <c r="A35" s="286" t="s">
        <v>86</v>
      </c>
      <c r="B35" s="47" t="s">
        <v>184</v>
      </c>
      <c r="C35" s="286" t="s">
        <v>423</v>
      </c>
      <c r="D35" s="309" t="s">
        <v>422</v>
      </c>
      <c r="E35" s="309"/>
      <c r="F35" s="286" t="s">
        <v>421</v>
      </c>
    </row>
    <row r="36" spans="1:8" x14ac:dyDescent="0.25">
      <c r="A36" s="199"/>
      <c r="B36" s="46"/>
      <c r="C36" s="199"/>
      <c r="D36" s="199" t="s">
        <v>346</v>
      </c>
      <c r="E36" s="199" t="s">
        <v>347</v>
      </c>
      <c r="F36" s="199"/>
    </row>
    <row r="37" spans="1:8" ht="50.1" customHeight="1" x14ac:dyDescent="0.25">
      <c r="A37" s="63"/>
      <c r="B37" s="35" t="s">
        <v>317</v>
      </c>
      <c r="C37" s="59"/>
      <c r="D37" s="48"/>
      <c r="E37" s="48"/>
      <c r="F37" s="33"/>
    </row>
    <row r="38" spans="1:8" ht="30" x14ac:dyDescent="0.25">
      <c r="A38" s="269" t="s">
        <v>414</v>
      </c>
      <c r="B38" s="35" t="s">
        <v>27</v>
      </c>
      <c r="C38" s="59"/>
      <c r="D38" s="5" t="s">
        <v>7</v>
      </c>
      <c r="E38" s="73"/>
      <c r="F38" s="73"/>
      <c r="G38" s="186" t="str">
        <f>IF(E38&lt;&gt;"","OK","KO")</f>
        <v>KO</v>
      </c>
    </row>
    <row r="39" spans="1:8" ht="30" customHeight="1" x14ac:dyDescent="0.25">
      <c r="A39" s="14" t="s">
        <v>316</v>
      </c>
      <c r="B39" s="62" t="s">
        <v>185</v>
      </c>
      <c r="C39" s="35" t="s">
        <v>186</v>
      </c>
      <c r="D39" s="15" t="s">
        <v>7</v>
      </c>
      <c r="E39" s="73"/>
      <c r="F39" s="64"/>
      <c r="G39" s="186" t="str">
        <f>IF(OR(AND(E$38="OUI",E39&lt;&gt;""),AND(E$38="NON",E39="")),"OK","KO")</f>
        <v>KO</v>
      </c>
    </row>
    <row r="40" spans="1:8" ht="33.75" customHeight="1" x14ac:dyDescent="0.25">
      <c r="A40" s="5" t="s">
        <v>187</v>
      </c>
      <c r="B40" s="35" t="s">
        <v>188</v>
      </c>
      <c r="C40" s="35" t="s">
        <v>189</v>
      </c>
      <c r="D40" s="5" t="s">
        <v>7</v>
      </c>
      <c r="E40" s="73"/>
      <c r="F40" s="64"/>
      <c r="G40" s="186" t="str">
        <f>IF(OR(AND(E$39="OUI",E40&lt;&gt;""),AND(E$39="NON",E40=""),(E$39="")),"OK","KO")</f>
        <v>OK</v>
      </c>
    </row>
    <row r="41" spans="1:8" ht="33" customHeight="1" x14ac:dyDescent="0.25">
      <c r="A41" s="5" t="s">
        <v>190</v>
      </c>
      <c r="B41" s="35" t="s">
        <v>191</v>
      </c>
      <c r="C41" s="35" t="s">
        <v>192</v>
      </c>
      <c r="D41" s="5" t="s">
        <v>7</v>
      </c>
      <c r="E41" s="73"/>
      <c r="F41" s="64"/>
      <c r="G41" s="186" t="str">
        <f>IF(OR(AND(E$39="OUI",E41&lt;&gt;""),AND(E$39="NON",E41=""),(E$39="")),"OK","KO")</f>
        <v>OK</v>
      </c>
    </row>
    <row r="42" spans="1:8" ht="35.25" customHeight="1" x14ac:dyDescent="0.25">
      <c r="A42" s="14" t="s">
        <v>318</v>
      </c>
      <c r="B42" s="61" t="s">
        <v>193</v>
      </c>
      <c r="C42" s="61" t="s">
        <v>319</v>
      </c>
      <c r="D42" s="15" t="s">
        <v>7</v>
      </c>
      <c r="E42" s="73"/>
      <c r="F42" s="64"/>
      <c r="G42" s="186" t="str">
        <f>IF(OR(AND(E$38="OUI",E42&lt;&gt;""),AND(E$38="NON",E42="")),"OK","KO")</f>
        <v>KO</v>
      </c>
    </row>
    <row r="43" spans="1:8" ht="33.75" customHeight="1" x14ac:dyDescent="0.25">
      <c r="A43" s="5" t="s">
        <v>194</v>
      </c>
      <c r="B43" s="35" t="s">
        <v>195</v>
      </c>
      <c r="C43" s="35" t="s">
        <v>196</v>
      </c>
      <c r="D43" s="5" t="s">
        <v>7</v>
      </c>
      <c r="E43" s="73"/>
      <c r="F43" s="64"/>
      <c r="G43" s="186" t="str">
        <f>IF(OR(AND(E$42="OUI",E43&lt;&gt;""),AND(E$42="NON",E43=""),(E$42="")),"OK","KO")</f>
        <v>OK</v>
      </c>
    </row>
    <row r="44" spans="1:8" ht="33.75" customHeight="1" x14ac:dyDescent="0.25">
      <c r="A44" s="5" t="s">
        <v>197</v>
      </c>
      <c r="B44" s="35" t="s">
        <v>198</v>
      </c>
      <c r="C44" s="35" t="s">
        <v>199</v>
      </c>
      <c r="D44" s="5" t="s">
        <v>7</v>
      </c>
      <c r="E44" s="73"/>
      <c r="F44" s="64"/>
      <c r="G44" s="186" t="str">
        <f t="shared" ref="G44:G45" si="4">IF(OR(AND(E$42="OUI",E44&lt;&gt;""),AND(E$42="NON",E44=""),(E$42="")),"OK","KO")</f>
        <v>OK</v>
      </c>
    </row>
    <row r="45" spans="1:8" ht="30" x14ac:dyDescent="0.25">
      <c r="A45" s="5" t="s">
        <v>200</v>
      </c>
      <c r="B45" s="35" t="s">
        <v>201</v>
      </c>
      <c r="C45" s="35" t="s">
        <v>199</v>
      </c>
      <c r="D45" s="5" t="s">
        <v>7</v>
      </c>
      <c r="E45" s="73"/>
      <c r="F45" s="64"/>
      <c r="G45" s="186" t="str">
        <f t="shared" si="4"/>
        <v>OK</v>
      </c>
    </row>
    <row r="46" spans="1:8" ht="24.75" customHeight="1" x14ac:dyDescent="0.25">
      <c r="A46" s="314" t="s">
        <v>415</v>
      </c>
      <c r="B46" s="314"/>
      <c r="C46" s="314"/>
      <c r="D46" s="314"/>
      <c r="E46" s="314"/>
      <c r="F46" s="314"/>
      <c r="G46" s="273"/>
      <c r="H46" s="54"/>
    </row>
    <row r="47" spans="1:8" ht="24.75" customHeight="1" x14ac:dyDescent="0.25">
      <c r="B47" s="143" t="s">
        <v>420</v>
      </c>
      <c r="C47" s="284" t="s">
        <v>423</v>
      </c>
      <c r="D47" s="309" t="s">
        <v>422</v>
      </c>
      <c r="E47" s="309"/>
      <c r="F47" s="284" t="s">
        <v>421</v>
      </c>
      <c r="G47" s="273"/>
      <c r="H47" s="54"/>
    </row>
    <row r="48" spans="1:8" x14ac:dyDescent="0.25">
      <c r="A48" s="274" t="s">
        <v>86</v>
      </c>
      <c r="B48" s="46"/>
      <c r="C48" s="274"/>
      <c r="D48" s="274" t="s">
        <v>346</v>
      </c>
      <c r="E48" s="274" t="s">
        <v>347</v>
      </c>
      <c r="F48" s="274"/>
      <c r="G48" s="273"/>
      <c r="H48" s="54"/>
    </row>
    <row r="49" spans="1:7" ht="57" customHeight="1" x14ac:dyDescent="0.25">
      <c r="A49" s="5" t="s">
        <v>202</v>
      </c>
      <c r="B49" s="35" t="s">
        <v>203</v>
      </c>
      <c r="C49" s="35" t="s">
        <v>167</v>
      </c>
      <c r="D49" s="5" t="s">
        <v>12</v>
      </c>
      <c r="E49" s="73" t="s">
        <v>348</v>
      </c>
      <c r="F49" s="64"/>
      <c r="G49" s="186" t="str">
        <f>IF(E49&lt;&gt;"","OK","KO")</f>
        <v>OK</v>
      </c>
    </row>
  </sheetData>
  <sheetProtection algorithmName="SHA-512" hashValue="7k6eYb/Gd2JDzjLvGMu6MpTQtdgtoH1gTS7XCNY5jy/IkGQlhqJB3XlQgb5sCdjFy1LtHyIVYQR7h5NzOyNU8Q==" saltValue="mApgaI0r4HJB4Mhx1EKCKQ==" spinCount="100000" sheet="1" objects="1" scenarios="1"/>
  <mergeCells count="7">
    <mergeCell ref="D47:E47"/>
    <mergeCell ref="D4:E4"/>
    <mergeCell ref="D9:E9"/>
    <mergeCell ref="D31:E31"/>
    <mergeCell ref="D35:E35"/>
    <mergeCell ref="D22:E22"/>
    <mergeCell ref="A46:F46"/>
  </mergeCells>
  <conditionalFormatting sqref="G7 G43:G48">
    <cfRule type="cellIs" dxfId="23" priority="32" operator="equal">
      <formula>"KO"</formula>
    </cfRule>
  </conditionalFormatting>
  <conditionalFormatting sqref="G38">
    <cfRule type="cellIs" dxfId="22" priority="24" operator="equal">
      <formula>"KO"</formula>
    </cfRule>
  </conditionalFormatting>
  <conditionalFormatting sqref="G11:G13">
    <cfRule type="cellIs" dxfId="21" priority="20" operator="equal">
      <formula>"KO"</formula>
    </cfRule>
  </conditionalFormatting>
  <conditionalFormatting sqref="G24">
    <cfRule type="cellIs" dxfId="20" priority="13" operator="equal">
      <formula>"KO"</formula>
    </cfRule>
  </conditionalFormatting>
  <conditionalFormatting sqref="G33">
    <cfRule type="cellIs" dxfId="19" priority="12" operator="equal">
      <formula>"KO"</formula>
    </cfRule>
  </conditionalFormatting>
  <conditionalFormatting sqref="G25:G28">
    <cfRule type="cellIs" dxfId="18" priority="8" operator="equal">
      <formula>"KO"</formula>
    </cfRule>
  </conditionalFormatting>
  <conditionalFormatting sqref="G15:G16">
    <cfRule type="cellIs" dxfId="17" priority="7" operator="equal">
      <formula>"KO"</formula>
    </cfRule>
  </conditionalFormatting>
  <conditionalFormatting sqref="G19:G21">
    <cfRule type="cellIs" dxfId="16" priority="6" operator="equal">
      <formula>"KO"</formula>
    </cfRule>
  </conditionalFormatting>
  <conditionalFormatting sqref="G34">
    <cfRule type="cellIs" dxfId="15" priority="5" operator="equal">
      <formula>"KO"</formula>
    </cfRule>
  </conditionalFormatting>
  <conditionalFormatting sqref="G40:G41">
    <cfRule type="cellIs" dxfId="14" priority="4" operator="equal">
      <formula>"KO"</formula>
    </cfRule>
  </conditionalFormatting>
  <conditionalFormatting sqref="G39">
    <cfRule type="cellIs" dxfId="13" priority="3" operator="equal">
      <formula>"KO"</formula>
    </cfRule>
  </conditionalFormatting>
  <conditionalFormatting sqref="G42">
    <cfRule type="cellIs" dxfId="12" priority="2" operator="equal">
      <formula>"KO"</formula>
    </cfRule>
  </conditionalFormatting>
  <conditionalFormatting sqref="G49">
    <cfRule type="cellIs" dxfId="11" priority="1" operator="equal">
      <formula>"KO"</formula>
    </cfRule>
  </conditionalFormatting>
  <printOptions horizontalCentered="1"/>
  <pageMargins left="0.39370078740157483" right="0.19685039370078741" top="0.19685039370078741" bottom="0.39370078740157483" header="0" footer="0.31496062992125984"/>
  <pageSetup paperSize="9" scale="65" fitToHeight="0" orientation="landscape" r:id="rId1"/>
  <headerFooter>
    <oddFooter>&amp;LLCBFT-PSP_12/2020&amp;COnglet B5&amp;R&amp;P / &amp;N</oddFooter>
  </headerFooter>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Feuille_Technique!$A$4:$A$5</xm:f>
          </x14:formula1>
          <xm:sqref>E7 E11:E12 E15:E16 E18:E21 E24:E25 E27:E28 E33 E38:E45</xm:sqref>
        </x14:dataValidation>
        <x14:dataValidation type="list" allowBlank="1" showInputMessage="1" showErrorMessage="1">
          <x14:formula1>
            <xm:f>Feuille_Technique!$C$4:$C$6</xm:f>
          </x14:formula1>
          <xm:sqref>E13 E26 E34 E49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0418AE38B604F84095651628A849E" ma:contentTypeVersion="12" ma:contentTypeDescription="Crée un document." ma:contentTypeScope="" ma:versionID="85ee3e78c332688e28cd6e2584b38b08">
  <xsd:schema xmlns:xsd="http://www.w3.org/2001/XMLSchema" xmlns:xs="http://www.w3.org/2001/XMLSchema" xmlns:p="http://schemas.microsoft.com/office/2006/metadata/properties" xmlns:ns2="d16ab082-b1be-47ee-8bce-1606683db236" xmlns:ns3="f5b74101-8967-4bef-8f70-ebb1fa1792f5" targetNamespace="http://schemas.microsoft.com/office/2006/metadata/properties" ma:root="true" ma:fieldsID="6e5178172dc9472a98835005edf921ac" ns2:_="" ns3:_="">
    <xsd:import namespace="d16ab082-b1be-47ee-8bce-1606683db236"/>
    <xsd:import namespace="f5b74101-8967-4bef-8f70-ebb1fa1792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ab082-b1be-47ee-8bce-1606683db23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b74101-8967-4bef-8f70-ebb1fa1792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87A610-92B0-4544-8D43-7CAB62E6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ab082-b1be-47ee-8bce-1606683db236"/>
    <ds:schemaRef ds:uri="f5b74101-8967-4bef-8f70-ebb1fa179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4EBFF6-C042-49F5-807C-69481BEF4DD2}">
  <ds:schemaRefs>
    <ds:schemaRef ds:uri="http://schemas.microsoft.com/sharepoint/v3/contenttype/forms"/>
  </ds:schemaRefs>
</ds:datastoreItem>
</file>

<file path=customXml/itemProps3.xml><?xml version="1.0" encoding="utf-8"?>
<ds:datastoreItem xmlns:ds="http://schemas.openxmlformats.org/officeDocument/2006/customXml" ds:itemID="{884048E3-9DC7-436F-B299-2D7771C8A47B}">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f5b74101-8967-4bef-8f70-ebb1fa1792f5"/>
    <ds:schemaRef ds:uri="d16ab082-b1be-47ee-8bce-1606683db23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4</vt:i4>
      </vt:variant>
    </vt:vector>
  </HeadingPairs>
  <TitlesOfParts>
    <vt:vector size="21" baseType="lpstr">
      <vt:lpstr>Identification</vt:lpstr>
      <vt:lpstr>Guides Opératoires</vt:lpstr>
      <vt:lpstr>B1</vt:lpstr>
      <vt:lpstr>B2-1</vt:lpstr>
      <vt:lpstr>B2-2</vt:lpstr>
      <vt:lpstr>B2-3</vt:lpstr>
      <vt:lpstr>B3</vt:lpstr>
      <vt:lpstr>B4</vt:lpstr>
      <vt:lpstr>B5</vt:lpstr>
      <vt:lpstr>B6</vt:lpstr>
      <vt:lpstr>B7</vt:lpstr>
      <vt:lpstr>B8</vt:lpstr>
      <vt:lpstr>B9</vt:lpstr>
      <vt:lpstr>B10</vt:lpstr>
      <vt:lpstr>B11</vt:lpstr>
      <vt:lpstr>B12</vt:lpstr>
      <vt:lpstr>Feuille_Technique</vt:lpstr>
      <vt:lpstr>'B5'!_ftn1</vt:lpstr>
      <vt:lpstr>'B5'!_ftn2</vt:lpstr>
      <vt:lpstr>'B5'!_ftnref1</vt:lpstr>
      <vt:lpstr>'B5'!_ftnref2</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FRUCHARD Philippe (SGACPR DRHM)</dc:creator>
  <cp:lastModifiedBy>LENOIR Maud (UA 2718)</cp:lastModifiedBy>
  <cp:lastPrinted>2021-03-29T16:21:59Z</cp:lastPrinted>
  <dcterms:created xsi:type="dcterms:W3CDTF">2018-11-15T10:07:39Z</dcterms:created>
  <dcterms:modified xsi:type="dcterms:W3CDTF">2022-01-17T22:53:46Z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0x0101001980418AE38B604F84095651628A849E</vt:lpwstr>
  </property>
</Properties>
</file>